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drive\OneDrive\Fußball\Rapid\Bilanzen\"/>
    </mc:Choice>
  </mc:AlternateContent>
  <xr:revisionPtr revIDLastSave="0" documentId="13_ncr:1_{867AF1E6-1600-44BA-9849-F8D55BDCE0F5}" xr6:coauthVersionLast="38" xr6:coauthVersionMax="38" xr10:uidLastSave="{00000000-0000-0000-0000-000000000000}"/>
  <bookViews>
    <workbookView xWindow="0" yWindow="0" windowWidth="21120" windowHeight="11940" activeTab="4" xr2:uid="{B7C69441-D48B-4D71-BE02-B0E127FCB37D}"/>
  </bookViews>
  <sheets>
    <sheet name="2015" sheetId="1" r:id="rId1"/>
    <sheet name="2016" sheetId="2" r:id="rId2"/>
    <sheet name="2017" sheetId="3" r:id="rId3"/>
    <sheet name="2018" sheetId="4" r:id="rId4"/>
    <sheet name="Summ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5" l="1"/>
  <c r="F40" i="5" l="1"/>
  <c r="E40" i="5"/>
  <c r="D40" i="5"/>
  <c r="C40" i="5"/>
  <c r="B40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4" i="5"/>
  <c r="E34" i="5"/>
  <c r="D34" i="5"/>
  <c r="C34" i="5"/>
  <c r="B34" i="5"/>
  <c r="F33" i="5"/>
  <c r="E33" i="5"/>
  <c r="D33" i="5"/>
  <c r="C33" i="5"/>
  <c r="B33" i="5"/>
  <c r="F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C2" i="5"/>
  <c r="B2" i="5"/>
  <c r="D2" i="5"/>
  <c r="E2" i="5"/>
  <c r="F2" i="5"/>
</calcChain>
</file>

<file path=xl/sharedStrings.xml><?xml version="1.0" encoding="utf-8"?>
<sst xmlns="http://schemas.openxmlformats.org/spreadsheetml/2006/main" count="202" uniqueCount="94">
  <si>
    <t>Aufwand Heimspiele, Fanreisen &amp; Events</t>
  </si>
  <si>
    <t>Personalaufwand Sport</t>
  </si>
  <si>
    <t>Verwaltungs-, Versicherungs- und sonst. Aufwand</t>
  </si>
  <si>
    <t>saIson 2014/15</t>
  </si>
  <si>
    <t>nationale  wettbewerbe</t>
  </si>
  <si>
    <t>Internationaler  wettbewerb</t>
  </si>
  <si>
    <t>gesaMt</t>
  </si>
  <si>
    <t>[%]  anteil</t>
  </si>
  <si>
    <t>[%] zur vorsaison</t>
  </si>
  <si>
    <t>anm.</t>
  </si>
  <si>
    <t>Sponsoring</t>
  </si>
  <si>
    <t>Abschreibungen für Abnutzung</t>
  </si>
  <si>
    <t>-</t>
  </si>
  <si>
    <t>Finanzergebnis</t>
  </si>
  <si>
    <t>a.o. Erträge</t>
  </si>
  <si>
    <t>Steuern aus Erträgen</t>
  </si>
  <si>
    <t>Transfererlöse</t>
  </si>
  <si>
    <t>Transferaufwendungen</t>
  </si>
  <si>
    <t>transFerergebnIs</t>
  </si>
  <si>
    <t>JahresergebnIs</t>
  </si>
  <si>
    <t>Ticketing, Fanreisen &amp; Events</t>
  </si>
  <si>
    <t>Rechteverwertung &amp; Zentralvermarktung</t>
  </si>
  <si>
    <t>Merchandising</t>
  </si>
  <si>
    <t>Hospitality (VIP)</t>
  </si>
  <si>
    <t>sonstige Erlöse</t>
  </si>
  <si>
    <t>UMSATZERLÖSE</t>
  </si>
  <si>
    <t>Wareneinsatz Merchandising</t>
  </si>
  <si>
    <t>Aufwand Hospitality VIP</t>
  </si>
  <si>
    <t>Umsetzung Sponsorleistungen</t>
  </si>
  <si>
    <t>eigene Medien und Produktionskosten</t>
  </si>
  <si>
    <t>ROHERTRAG</t>
  </si>
  <si>
    <t>Sonstiger Personalaufwand</t>
  </si>
  <si>
    <t>PERSONALAUFWAND</t>
  </si>
  <si>
    <t>Instandhaltungsaufwand</t>
  </si>
  <si>
    <t>Spiel- und Trainingsbetrieb</t>
  </si>
  <si>
    <t>Klubservice, Events, PR und Marketing</t>
  </si>
  <si>
    <t>Vermittlungsprovisionen</t>
  </si>
  <si>
    <t>Abgaben, Gebühren, Strafen</t>
  </si>
  <si>
    <t>SACHAUFWAND</t>
  </si>
  <si>
    <t>a.o. Ergebnis</t>
  </si>
  <si>
    <t>GESCHÄFTSERGEBNIS</t>
  </si>
  <si>
    <t>Transferlöse</t>
  </si>
  <si>
    <t>TRANSFERERGEBNIS</t>
  </si>
  <si>
    <t>Ticketing</t>
  </si>
  <si>
    <t>Rechteverwertung</t>
  </si>
  <si>
    <t>Aufwand Heimspiele</t>
  </si>
  <si>
    <t>Aufwand Hospitality (VIP)</t>
  </si>
  <si>
    <t>PERsONALAuFWAND</t>
  </si>
  <si>
    <t>Abgaben, Gebühren und Strafen</t>
  </si>
  <si>
    <t>sACHAuFWAND</t>
  </si>
  <si>
    <t>-141.440%</t>
  </si>
  <si>
    <t>GEsCHÄFTsERGEBNis</t>
  </si>
  <si>
    <t>Rechteverwetung und Zentralvermarktung</t>
  </si>
  <si>
    <t>Merchandizing</t>
  </si>
  <si>
    <t>Hospitality</t>
  </si>
  <si>
    <t>Sonstige Erlöse</t>
  </si>
  <si>
    <t>Umsatzerlöse</t>
  </si>
  <si>
    <t>Eigene Medien und Produktionskosten</t>
  </si>
  <si>
    <t>Materialaufwand und bezogene Leistungen</t>
  </si>
  <si>
    <t>Rohertrag</t>
  </si>
  <si>
    <t>Personalaufwand</t>
  </si>
  <si>
    <t>Stadion-, Miet- und Instandhaltungsaufwand</t>
  </si>
  <si>
    <t>Management-Gebühren und Vermittlungsprovisionen</t>
  </si>
  <si>
    <t>Abgaben, Gebühren &amp; Strafen</t>
  </si>
  <si>
    <t>Sachaufwand</t>
  </si>
  <si>
    <t>GeschäftsergebnIs</t>
  </si>
  <si>
    <t>vgl vorjahr (saison 2013/14)</t>
  </si>
  <si>
    <t>2017/18</t>
  </si>
  <si>
    <t>nat. Wettbew.</t>
  </si>
  <si>
    <t>int. Wettbew.</t>
  </si>
  <si>
    <t>GESAMT</t>
  </si>
  <si>
    <t>[%]-Anteil</t>
  </si>
  <si>
    <t>2016/17</t>
  </si>
  <si>
    <t>%</t>
  </si>
  <si>
    <t>MATERIALAUFWAND UND BEZOGENE LEISTUNGEN</t>
  </si>
  <si>
    <t>sonstiger Personalaufwand</t>
  </si>
  <si>
    <t>JAHRESERGEBNIS</t>
  </si>
  <si>
    <t>Verwaltung-, Versicherunungs- und sonst. Aufwand</t>
  </si>
  <si>
    <t>verw0turg-, Versicherunungs- und sonst. Aufwand</t>
  </si>
  <si>
    <t>2015/16</t>
  </si>
  <si>
    <t>2014/15</t>
  </si>
  <si>
    <t xml:space="preserve">Sonstiger Personalaufwand </t>
  </si>
  <si>
    <t>Jahresergebnis</t>
  </si>
  <si>
    <t>Sponsorleistungen</t>
  </si>
  <si>
    <t>Medienkosten</t>
  </si>
  <si>
    <t>MATERIALAUFWAND</t>
  </si>
  <si>
    <t>2013/14</t>
  </si>
  <si>
    <t>Stadionaufwand</t>
  </si>
  <si>
    <t>Klubservice</t>
  </si>
  <si>
    <t>Verwaltungsaufwand</t>
  </si>
  <si>
    <t>Strafen</t>
  </si>
  <si>
    <t xml:space="preserve">Abschreibungen </t>
  </si>
  <si>
    <t>Waren Merchandising</t>
  </si>
  <si>
    <t>2014  2015 2016  2017  2018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</si>
</sst>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4063-E8E6-4EFE-8C8E-409FE04EC82F}">
  <dimension ref="A1:G40"/>
  <sheetViews>
    <sheetView topLeftCell="A12" workbookViewId="0">
      <selection activeCell="H12" sqref="H1:H1048576"/>
    </sheetView>
  </sheetViews>
  <sheetFormatPr baseColWidth="10" defaultRowHeight="15" x14ac:dyDescent="0.25"/>
  <cols>
    <col min="1" max="1" width="31.42578125" customWidth="1"/>
    <col min="2" max="4" width="11.42578125" style="2"/>
    <col min="6" max="6" width="11.42578125" style="2"/>
  </cols>
  <sheetData>
    <row r="1" spans="1:7" x14ac:dyDescent="0.25">
      <c r="A1" t="s">
        <v>3</v>
      </c>
      <c r="B1" s="2" t="s">
        <v>4</v>
      </c>
      <c r="C1" s="2" t="s">
        <v>5</v>
      </c>
      <c r="D1" s="2" t="s">
        <v>6</v>
      </c>
      <c r="E1" s="1" t="s">
        <v>7</v>
      </c>
      <c r="F1" s="2" t="s">
        <v>66</v>
      </c>
      <c r="G1" s="1" t="s">
        <v>8</v>
      </c>
    </row>
    <row r="2" spans="1:7" x14ac:dyDescent="0.25">
      <c r="A2" t="s">
        <v>20</v>
      </c>
      <c r="B2" s="2">
        <v>4066974</v>
      </c>
      <c r="C2" s="2">
        <v>469019</v>
      </c>
      <c r="D2" s="2">
        <v>4535992</v>
      </c>
      <c r="E2" s="1">
        <v>0.2</v>
      </c>
      <c r="F2" s="2">
        <v>6412027</v>
      </c>
      <c r="G2" s="1">
        <v>-0.28999999999999998</v>
      </c>
    </row>
    <row r="3" spans="1:7" x14ac:dyDescent="0.25">
      <c r="A3" t="s">
        <v>10</v>
      </c>
      <c r="B3" s="2">
        <v>7596671</v>
      </c>
      <c r="C3" s="2">
        <v>49975</v>
      </c>
      <c r="D3" s="2">
        <v>7646646</v>
      </c>
      <c r="E3" s="1">
        <v>0.33</v>
      </c>
      <c r="F3" s="2">
        <v>7275321</v>
      </c>
      <c r="G3" s="1">
        <v>0.05</v>
      </c>
    </row>
    <row r="4" spans="1:7" x14ac:dyDescent="0.25">
      <c r="A4" t="s">
        <v>54</v>
      </c>
      <c r="B4" s="2">
        <v>950854</v>
      </c>
      <c r="C4" s="2">
        <v>21413</v>
      </c>
      <c r="D4" s="2">
        <v>972266</v>
      </c>
      <c r="E4" s="1">
        <v>0.04</v>
      </c>
      <c r="F4" s="2">
        <v>852774</v>
      </c>
      <c r="G4" s="1">
        <v>0.14000000000000001</v>
      </c>
    </row>
    <row r="5" spans="1:7" x14ac:dyDescent="0.25">
      <c r="A5" t="s">
        <v>53</v>
      </c>
      <c r="B5" s="2">
        <v>2135783</v>
      </c>
      <c r="C5" s="2">
        <v>0</v>
      </c>
      <c r="D5" s="2">
        <v>2135783</v>
      </c>
      <c r="E5" s="1">
        <v>0.09</v>
      </c>
      <c r="F5" s="2">
        <v>1852899</v>
      </c>
      <c r="G5" s="1">
        <v>0.15</v>
      </c>
    </row>
    <row r="6" spans="1:7" x14ac:dyDescent="0.25">
      <c r="A6" t="s">
        <v>52</v>
      </c>
      <c r="B6" s="2">
        <v>3095367</v>
      </c>
      <c r="C6" s="2">
        <v>892018</v>
      </c>
      <c r="D6" s="2">
        <v>3987385</v>
      </c>
      <c r="E6" s="1">
        <v>0.17</v>
      </c>
      <c r="F6" s="2">
        <v>4292280</v>
      </c>
      <c r="G6" s="1">
        <v>-7.0000000000000007E-2</v>
      </c>
    </row>
    <row r="7" spans="1:7" x14ac:dyDescent="0.25">
      <c r="A7" t="s">
        <v>55</v>
      </c>
      <c r="B7" s="2">
        <v>3566833</v>
      </c>
      <c r="C7" s="2">
        <v>3477</v>
      </c>
      <c r="D7" s="2">
        <v>3570310</v>
      </c>
      <c r="E7" s="1">
        <v>0.16</v>
      </c>
      <c r="F7" s="2">
        <v>1512206</v>
      </c>
      <c r="G7" s="1">
        <v>1.36</v>
      </c>
    </row>
    <row r="8" spans="1:7" x14ac:dyDescent="0.25">
      <c r="A8" t="s">
        <v>56</v>
      </c>
      <c r="B8" s="2">
        <v>21412481</v>
      </c>
      <c r="C8" s="2">
        <v>1435901</v>
      </c>
      <c r="D8" s="2">
        <v>22848382</v>
      </c>
      <c r="E8" s="1">
        <v>1</v>
      </c>
      <c r="F8" s="2">
        <v>22197507</v>
      </c>
      <c r="G8" s="1">
        <v>0.03</v>
      </c>
    </row>
    <row r="9" spans="1:7" x14ac:dyDescent="0.25">
      <c r="E9" s="1"/>
      <c r="G9" s="1"/>
    </row>
    <row r="10" spans="1:7" x14ac:dyDescent="0.25">
      <c r="A10" t="s">
        <v>28</v>
      </c>
      <c r="B10" s="2">
        <v>-407397</v>
      </c>
      <c r="C10" s="2">
        <v>0</v>
      </c>
      <c r="D10" s="2">
        <v>-407397</v>
      </c>
      <c r="E10" s="1">
        <v>-0.02</v>
      </c>
      <c r="F10" s="2">
        <v>-508334</v>
      </c>
      <c r="G10" s="1">
        <v>-0.2</v>
      </c>
    </row>
    <row r="11" spans="1:7" x14ac:dyDescent="0.25">
      <c r="A11" t="s">
        <v>0</v>
      </c>
      <c r="B11" s="2">
        <v>-2170322</v>
      </c>
      <c r="C11" s="2">
        <v>-248115</v>
      </c>
      <c r="D11" s="2">
        <v>-2418437</v>
      </c>
      <c r="E11" s="1">
        <v>-0.11</v>
      </c>
      <c r="F11" s="2">
        <v>-2558052</v>
      </c>
      <c r="G11" s="1">
        <v>-0.05</v>
      </c>
    </row>
    <row r="12" spans="1:7" x14ac:dyDescent="0.25">
      <c r="A12" t="s">
        <v>27</v>
      </c>
      <c r="B12" s="2">
        <v>-692672</v>
      </c>
      <c r="C12" s="2">
        <v>-21261</v>
      </c>
      <c r="D12" s="2">
        <v>-713933</v>
      </c>
      <c r="E12" s="1">
        <v>-0.03</v>
      </c>
      <c r="F12" s="2">
        <v>-589055</v>
      </c>
      <c r="G12" s="1">
        <v>0.21</v>
      </c>
    </row>
    <row r="13" spans="1:7" x14ac:dyDescent="0.25">
      <c r="A13" t="s">
        <v>26</v>
      </c>
      <c r="B13" s="2">
        <v>-1173401</v>
      </c>
      <c r="C13" s="2">
        <v>0</v>
      </c>
      <c r="D13" s="2">
        <v>-1173401</v>
      </c>
      <c r="E13" s="1">
        <v>-0.05</v>
      </c>
      <c r="F13" s="2">
        <v>-1118089</v>
      </c>
      <c r="G13" s="1">
        <v>0.05</v>
      </c>
    </row>
    <row r="14" spans="1:7" x14ac:dyDescent="0.25">
      <c r="A14" t="s">
        <v>57</v>
      </c>
      <c r="B14" s="2">
        <v>-261612</v>
      </c>
      <c r="C14" s="2">
        <v>-26371</v>
      </c>
      <c r="D14" s="2">
        <v>-287983</v>
      </c>
      <c r="E14" s="1">
        <v>-0.01</v>
      </c>
      <c r="F14" s="2">
        <v>-306488</v>
      </c>
      <c r="G14" s="1">
        <v>-0.06</v>
      </c>
    </row>
    <row r="15" spans="1:7" x14ac:dyDescent="0.25">
      <c r="A15" t="s">
        <v>58</v>
      </c>
      <c r="B15" s="2">
        <v>-4705404</v>
      </c>
      <c r="C15" s="2">
        <v>-295747</v>
      </c>
      <c r="D15" s="2">
        <v>-5001151</v>
      </c>
      <c r="E15" s="1">
        <v>-0.22</v>
      </c>
      <c r="F15" s="2">
        <v>-5080017</v>
      </c>
      <c r="G15" s="1">
        <v>-0.02</v>
      </c>
    </row>
    <row r="16" spans="1:7" x14ac:dyDescent="0.25">
      <c r="A16" t="s">
        <v>59</v>
      </c>
      <c r="B16" s="2">
        <v>16707077</v>
      </c>
      <c r="C16" s="2">
        <v>1140154</v>
      </c>
      <c r="D16" s="2">
        <v>17847231</v>
      </c>
      <c r="E16" s="1">
        <v>0.04</v>
      </c>
      <c r="F16" s="2">
        <v>17117490</v>
      </c>
      <c r="G16" s="1">
        <v>0.04</v>
      </c>
    </row>
    <row r="17" spans="1:7" x14ac:dyDescent="0.25">
      <c r="E17" s="1"/>
      <c r="G17" s="1"/>
    </row>
    <row r="18" spans="1:7" x14ac:dyDescent="0.25">
      <c r="A18" t="s">
        <v>1</v>
      </c>
      <c r="B18" s="2">
        <v>-9747165</v>
      </c>
      <c r="C18" s="2">
        <v>-104486</v>
      </c>
      <c r="D18" s="2">
        <v>-9851651</v>
      </c>
      <c r="E18" s="1">
        <v>-0.43</v>
      </c>
      <c r="F18" s="2">
        <v>-11090202</v>
      </c>
      <c r="G18" s="1">
        <v>-0.11</v>
      </c>
    </row>
    <row r="19" spans="1:7" x14ac:dyDescent="0.25">
      <c r="A19" t="s">
        <v>31</v>
      </c>
      <c r="B19" s="2">
        <v>-2301210</v>
      </c>
      <c r="C19" s="2">
        <v>0</v>
      </c>
      <c r="D19" s="2">
        <v>-2301210</v>
      </c>
      <c r="E19" s="1">
        <v>-0.1</v>
      </c>
      <c r="F19" s="2">
        <v>-2311579</v>
      </c>
      <c r="G19" s="1">
        <v>0</v>
      </c>
    </row>
    <row r="20" spans="1:7" x14ac:dyDescent="0.25">
      <c r="A20" t="s">
        <v>60</v>
      </c>
      <c r="B20" s="2">
        <v>-12048375</v>
      </c>
      <c r="C20" s="2">
        <v>-104486</v>
      </c>
      <c r="D20" s="2">
        <v>-12152861</v>
      </c>
      <c r="E20" s="1">
        <v>-0.53</v>
      </c>
      <c r="F20" s="2">
        <v>-13401781</v>
      </c>
      <c r="G20" s="1">
        <v>-0.09</v>
      </c>
    </row>
    <row r="21" spans="1:7" x14ac:dyDescent="0.25">
      <c r="E21" s="1"/>
      <c r="G21" s="1"/>
    </row>
    <row r="22" spans="1:7" x14ac:dyDescent="0.25">
      <c r="A22" t="s">
        <v>63</v>
      </c>
      <c r="B22" s="2">
        <v>-243823</v>
      </c>
      <c r="C22" s="2">
        <v>0</v>
      </c>
      <c r="D22" s="2">
        <v>-243823</v>
      </c>
      <c r="E22" s="1">
        <v>-0.01</v>
      </c>
      <c r="F22" s="2">
        <v>-97872</v>
      </c>
      <c r="G22" s="1">
        <v>1.49</v>
      </c>
    </row>
    <row r="23" spans="1:7" x14ac:dyDescent="0.25">
      <c r="A23" t="s">
        <v>34</v>
      </c>
      <c r="B23" s="2">
        <v>-1067572</v>
      </c>
      <c r="C23" s="2">
        <v>-55079</v>
      </c>
      <c r="D23" s="2">
        <v>-1122651</v>
      </c>
      <c r="E23" s="1">
        <v>-0.05</v>
      </c>
      <c r="F23" s="2">
        <v>-1295773</v>
      </c>
      <c r="G23" s="1">
        <v>-0.13</v>
      </c>
    </row>
    <row r="24" spans="1:7" x14ac:dyDescent="0.25">
      <c r="A24" t="s">
        <v>62</v>
      </c>
      <c r="B24" s="2">
        <v>-327210</v>
      </c>
      <c r="C24" s="2">
        <v>0</v>
      </c>
      <c r="D24" s="2">
        <v>-327210</v>
      </c>
      <c r="E24" s="1">
        <v>-0.01</v>
      </c>
      <c r="F24" s="2">
        <v>-390470</v>
      </c>
      <c r="G24" s="1">
        <v>-0.16</v>
      </c>
    </row>
    <row r="25" spans="1:7" x14ac:dyDescent="0.25">
      <c r="A25" t="s">
        <v>61</v>
      </c>
      <c r="B25" s="2">
        <v>-2049573</v>
      </c>
      <c r="C25" s="2">
        <v>-29500</v>
      </c>
      <c r="D25" s="2">
        <v>-2079073</v>
      </c>
      <c r="E25" s="1">
        <v>-0.09</v>
      </c>
      <c r="F25" s="2">
        <v>-1747621</v>
      </c>
      <c r="G25" s="1">
        <v>0.19</v>
      </c>
    </row>
    <row r="26" spans="1:7" x14ac:dyDescent="0.25">
      <c r="A26" t="s">
        <v>35</v>
      </c>
      <c r="B26" s="2">
        <v>-358718</v>
      </c>
      <c r="C26" s="2">
        <v>-456</v>
      </c>
      <c r="D26" s="2">
        <v>-359174</v>
      </c>
      <c r="E26" s="1">
        <v>-0.02</v>
      </c>
      <c r="F26" s="2">
        <v>-731993</v>
      </c>
      <c r="G26" s="1">
        <v>-0.51</v>
      </c>
    </row>
    <row r="27" spans="1:7" x14ac:dyDescent="0.25">
      <c r="A27" t="s">
        <v>2</v>
      </c>
      <c r="B27" s="2">
        <v>-2340945</v>
      </c>
      <c r="C27" s="2">
        <v>-225</v>
      </c>
      <c r="D27" s="2">
        <v>-2341170</v>
      </c>
      <c r="E27" s="1">
        <v>-0.1</v>
      </c>
      <c r="F27" s="2">
        <v>-2079574</v>
      </c>
      <c r="G27" s="1">
        <v>0.13</v>
      </c>
    </row>
    <row r="28" spans="1:7" x14ac:dyDescent="0.25">
      <c r="A28" t="s">
        <v>64</v>
      </c>
      <c r="B28" s="2">
        <v>-6387840</v>
      </c>
      <c r="C28" s="2">
        <v>-85261</v>
      </c>
      <c r="D28" s="2">
        <v>-6473101</v>
      </c>
      <c r="E28" s="1">
        <v>-0.28000000000000003</v>
      </c>
      <c r="F28" s="2">
        <v>-6343303</v>
      </c>
      <c r="G28" s="1">
        <v>0.02</v>
      </c>
    </row>
    <row r="30" spans="1:7" x14ac:dyDescent="0.25">
      <c r="A30" t="s">
        <v>11</v>
      </c>
      <c r="B30" s="2">
        <v>-304502</v>
      </c>
      <c r="C30" s="2">
        <v>0</v>
      </c>
      <c r="D30" s="2">
        <v>-304502</v>
      </c>
      <c r="E30" s="1">
        <v>-0.01</v>
      </c>
      <c r="F30" s="2">
        <v>-351386</v>
      </c>
      <c r="G30" s="1">
        <v>-0.13</v>
      </c>
    </row>
    <row r="31" spans="1:7" x14ac:dyDescent="0.25">
      <c r="A31" t="s">
        <v>13</v>
      </c>
      <c r="B31" s="2">
        <v>-289536</v>
      </c>
      <c r="C31" s="2">
        <v>0</v>
      </c>
      <c r="D31" s="2">
        <v>-289536</v>
      </c>
      <c r="E31" s="1">
        <v>-0.01</v>
      </c>
      <c r="F31" s="2">
        <v>-11112</v>
      </c>
      <c r="G31" s="1">
        <v>-25.06</v>
      </c>
    </row>
    <row r="32" spans="1:7" x14ac:dyDescent="0.25">
      <c r="A32" t="s">
        <v>14</v>
      </c>
      <c r="B32" s="2">
        <v>242968</v>
      </c>
      <c r="C32" s="2">
        <v>0</v>
      </c>
      <c r="D32" s="2">
        <v>242968</v>
      </c>
      <c r="E32" s="1">
        <v>0.01</v>
      </c>
      <c r="F32" s="2">
        <v>223636</v>
      </c>
      <c r="G32" s="1">
        <v>0.09</v>
      </c>
    </row>
    <row r="33" spans="1:7" x14ac:dyDescent="0.25">
      <c r="A33" t="s">
        <v>15</v>
      </c>
      <c r="B33" s="2">
        <v>-15930</v>
      </c>
      <c r="C33" s="2">
        <v>0</v>
      </c>
      <c r="D33" s="2">
        <v>-15930</v>
      </c>
      <c r="E33" s="1">
        <v>0</v>
      </c>
      <c r="F33" s="2">
        <v>-22250</v>
      </c>
      <c r="G33" s="1">
        <v>-0.28000000000000003</v>
      </c>
    </row>
    <row r="34" spans="1:7" x14ac:dyDescent="0.25">
      <c r="A34" t="s">
        <v>65</v>
      </c>
      <c r="B34" s="2">
        <v>-2096138</v>
      </c>
      <c r="C34" s="2">
        <v>950407</v>
      </c>
      <c r="D34" s="2">
        <v>-1145731</v>
      </c>
      <c r="E34" s="1">
        <v>-0.05</v>
      </c>
      <c r="F34" s="2">
        <v>-2788707</v>
      </c>
      <c r="G34" s="1">
        <v>-0.59</v>
      </c>
    </row>
    <row r="35" spans="1:7" x14ac:dyDescent="0.25">
      <c r="E35" s="1"/>
      <c r="G35" s="1"/>
    </row>
    <row r="36" spans="1:7" x14ac:dyDescent="0.25">
      <c r="A36" t="s">
        <v>16</v>
      </c>
      <c r="B36" s="2">
        <v>0</v>
      </c>
      <c r="C36" s="2">
        <v>0</v>
      </c>
      <c r="D36" s="2">
        <v>1795220</v>
      </c>
      <c r="E36" s="1">
        <v>0.08</v>
      </c>
      <c r="F36" s="2">
        <v>5224711</v>
      </c>
      <c r="G36" s="1">
        <v>-0.66</v>
      </c>
    </row>
    <row r="37" spans="1:7" x14ac:dyDescent="0.25">
      <c r="A37" t="s">
        <v>17</v>
      </c>
      <c r="B37" s="2">
        <v>0</v>
      </c>
      <c r="C37" s="2">
        <v>0</v>
      </c>
      <c r="D37" s="2">
        <v>-599146</v>
      </c>
      <c r="E37" s="1">
        <v>0</v>
      </c>
      <c r="F37" s="2">
        <v>-2255285</v>
      </c>
      <c r="G37" s="1">
        <v>-0.97</v>
      </c>
    </row>
    <row r="38" spans="1:7" x14ac:dyDescent="0.25">
      <c r="A38" t="s">
        <v>18</v>
      </c>
      <c r="B38" s="2">
        <v>0</v>
      </c>
      <c r="C38" s="2">
        <v>0</v>
      </c>
      <c r="D38" s="2">
        <v>1196074</v>
      </c>
      <c r="E38" s="1">
        <v>0.08</v>
      </c>
      <c r="F38" s="2">
        <v>2969426</v>
      </c>
      <c r="G38" s="1">
        <v>-0.42</v>
      </c>
    </row>
    <row r="40" spans="1:7" x14ac:dyDescent="0.25">
      <c r="A40" t="s">
        <v>19</v>
      </c>
      <c r="B40" s="2">
        <v>0</v>
      </c>
      <c r="C40" s="2">
        <v>0</v>
      </c>
      <c r="D40" s="2">
        <v>50344</v>
      </c>
      <c r="F40" s="2">
        <v>180719</v>
      </c>
      <c r="G40" s="1">
        <v>-0.72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195D-B2FB-4709-B440-C4445B803B75}">
  <dimension ref="A1:H40"/>
  <sheetViews>
    <sheetView topLeftCell="A12" workbookViewId="0">
      <selection activeCell="C39" sqref="C39"/>
    </sheetView>
  </sheetViews>
  <sheetFormatPr baseColWidth="10" defaultRowHeight="15" x14ac:dyDescent="0.25"/>
  <cols>
    <col min="1" max="1" width="30.5703125" customWidth="1"/>
    <col min="2" max="4" width="11.42578125" style="2"/>
    <col min="6" max="6" width="11.42578125" style="2"/>
  </cols>
  <sheetData>
    <row r="1" spans="1:8" x14ac:dyDescent="0.25">
      <c r="A1" t="s">
        <v>3</v>
      </c>
      <c r="B1" s="2" t="s">
        <v>4</v>
      </c>
      <c r="C1" s="2" t="s">
        <v>5</v>
      </c>
      <c r="D1" s="2" t="s">
        <v>6</v>
      </c>
      <c r="E1" s="1" t="s">
        <v>7</v>
      </c>
      <c r="F1" s="2" t="s">
        <v>66</v>
      </c>
      <c r="G1" s="1" t="s">
        <v>8</v>
      </c>
      <c r="H1" t="s">
        <v>9</v>
      </c>
    </row>
    <row r="2" spans="1:8" x14ac:dyDescent="0.25">
      <c r="A2" t="s">
        <v>20</v>
      </c>
      <c r="B2" s="2">
        <v>4156685</v>
      </c>
      <c r="C2" s="2">
        <v>6283229</v>
      </c>
      <c r="D2" s="2">
        <v>10439914</v>
      </c>
      <c r="E2" s="1">
        <v>0.27</v>
      </c>
      <c r="F2" s="2">
        <v>4535992</v>
      </c>
      <c r="G2" s="1">
        <v>1.3</v>
      </c>
    </row>
    <row r="3" spans="1:8" x14ac:dyDescent="0.25">
      <c r="A3" t="s">
        <v>10</v>
      </c>
      <c r="B3" s="2">
        <v>7907653</v>
      </c>
      <c r="C3" s="2">
        <v>260872</v>
      </c>
      <c r="D3" s="2">
        <v>8168525</v>
      </c>
      <c r="E3" s="1">
        <v>0.21</v>
      </c>
      <c r="F3" s="2">
        <v>7646646</v>
      </c>
      <c r="G3" s="1">
        <v>7.0000000000000007E-2</v>
      </c>
    </row>
    <row r="4" spans="1:8" x14ac:dyDescent="0.25">
      <c r="A4" t="s">
        <v>23</v>
      </c>
      <c r="B4" s="2">
        <v>1303023</v>
      </c>
      <c r="C4" s="2">
        <v>449714</v>
      </c>
      <c r="D4" s="2">
        <v>1752738</v>
      </c>
      <c r="E4" s="1">
        <v>0.04</v>
      </c>
      <c r="F4" s="2">
        <v>972266</v>
      </c>
      <c r="G4" s="1">
        <v>0.8</v>
      </c>
    </row>
    <row r="5" spans="1:8" x14ac:dyDescent="0.25">
      <c r="A5" t="s">
        <v>22</v>
      </c>
      <c r="B5" s="2">
        <v>3169172</v>
      </c>
      <c r="C5" s="2" t="s">
        <v>12</v>
      </c>
      <c r="D5" s="2">
        <v>3169172</v>
      </c>
      <c r="E5" s="1">
        <v>0.08</v>
      </c>
      <c r="F5" s="2">
        <v>2135783</v>
      </c>
      <c r="G5" s="1">
        <v>0.48</v>
      </c>
    </row>
    <row r="6" spans="1:8" x14ac:dyDescent="0.25">
      <c r="A6" t="s">
        <v>21</v>
      </c>
      <c r="B6" s="2">
        <v>1892803</v>
      </c>
      <c r="C6" s="2">
        <v>10399891</v>
      </c>
      <c r="D6" s="2">
        <v>12292694</v>
      </c>
      <c r="E6" s="1">
        <v>0.31</v>
      </c>
      <c r="F6" s="2">
        <v>3987385</v>
      </c>
      <c r="G6" s="1">
        <v>2.08</v>
      </c>
    </row>
    <row r="7" spans="1:8" x14ac:dyDescent="0.25">
      <c r="A7" t="s">
        <v>24</v>
      </c>
      <c r="B7" s="2">
        <v>3529076</v>
      </c>
      <c r="C7" s="2">
        <v>7442</v>
      </c>
      <c r="D7" s="2">
        <v>3536518</v>
      </c>
      <c r="E7" s="1">
        <v>0.09</v>
      </c>
      <c r="F7" s="2">
        <v>3570310</v>
      </c>
      <c r="G7" s="1">
        <v>-0.01</v>
      </c>
    </row>
    <row r="8" spans="1:8" x14ac:dyDescent="0.25">
      <c r="A8" t="s">
        <v>25</v>
      </c>
      <c r="B8" s="2">
        <v>21958413</v>
      </c>
      <c r="C8" s="2">
        <v>17401147</v>
      </c>
      <c r="D8" s="2">
        <v>39359560</v>
      </c>
      <c r="E8" s="1">
        <v>1</v>
      </c>
      <c r="F8" s="2">
        <v>22848382</v>
      </c>
      <c r="G8" s="1">
        <v>0.72</v>
      </c>
    </row>
    <row r="10" spans="1:8" x14ac:dyDescent="0.25">
      <c r="A10" t="s">
        <v>28</v>
      </c>
      <c r="B10" s="2">
        <v>-246865</v>
      </c>
      <c r="C10" s="2" t="s">
        <v>12</v>
      </c>
      <c r="D10" s="2">
        <v>-246865</v>
      </c>
      <c r="E10" s="1">
        <v>0.01</v>
      </c>
      <c r="F10" s="2">
        <v>-407397</v>
      </c>
      <c r="G10" s="1">
        <v>-0.39</v>
      </c>
    </row>
    <row r="11" spans="1:8" x14ac:dyDescent="0.25">
      <c r="A11" t="s">
        <v>0</v>
      </c>
      <c r="B11" s="2">
        <v>-2202550</v>
      </c>
      <c r="C11" s="2">
        <v>-2970343</v>
      </c>
      <c r="D11" s="2">
        <v>-5172893</v>
      </c>
      <c r="E11" s="1">
        <v>0.13</v>
      </c>
      <c r="F11" s="2">
        <v>-2418437</v>
      </c>
      <c r="G11" s="1">
        <v>1.1399999999999999</v>
      </c>
      <c r="H11" s="1"/>
    </row>
    <row r="12" spans="1:8" x14ac:dyDescent="0.25">
      <c r="A12" t="s">
        <v>27</v>
      </c>
      <c r="B12" s="2">
        <v>-702488</v>
      </c>
      <c r="C12" s="2">
        <v>-295278</v>
      </c>
      <c r="D12" s="2">
        <v>-997766</v>
      </c>
      <c r="E12" s="1">
        <v>0.03</v>
      </c>
      <c r="F12" s="2">
        <v>-713933</v>
      </c>
      <c r="G12" s="1">
        <v>0.4</v>
      </c>
    </row>
    <row r="13" spans="1:8" x14ac:dyDescent="0.25">
      <c r="A13" t="s">
        <v>26</v>
      </c>
      <c r="B13" s="2">
        <v>-1648258</v>
      </c>
      <c r="C13" s="2">
        <v>0</v>
      </c>
      <c r="D13" s="2">
        <v>-1648258</v>
      </c>
      <c r="E13" s="1">
        <v>0.04</v>
      </c>
      <c r="F13" s="2">
        <v>-1173401</v>
      </c>
      <c r="G13" s="1">
        <v>0.4</v>
      </c>
    </row>
    <row r="14" spans="1:8" x14ac:dyDescent="0.25">
      <c r="A14" t="s">
        <v>29</v>
      </c>
      <c r="B14" s="2">
        <v>-187835</v>
      </c>
      <c r="C14" s="2">
        <v>-31106</v>
      </c>
      <c r="D14" s="2">
        <v>-218941</v>
      </c>
      <c r="E14" s="1">
        <v>0.01</v>
      </c>
      <c r="F14" s="2">
        <v>-287983</v>
      </c>
      <c r="G14" s="1">
        <v>-0.24</v>
      </c>
    </row>
    <row r="15" spans="1:8" x14ac:dyDescent="0.25">
      <c r="A15" t="s">
        <v>58</v>
      </c>
      <c r="B15" s="2">
        <v>-4987996</v>
      </c>
      <c r="C15" s="2">
        <v>-3296728</v>
      </c>
      <c r="D15" s="2">
        <v>-8284724</v>
      </c>
      <c r="E15" s="1">
        <v>0.21</v>
      </c>
      <c r="F15" s="2">
        <v>-5001151</v>
      </c>
      <c r="G15" s="1">
        <v>0.66</v>
      </c>
    </row>
    <row r="16" spans="1:8" x14ac:dyDescent="0.25">
      <c r="A16" t="s">
        <v>30</v>
      </c>
      <c r="B16" s="2">
        <v>16970417</v>
      </c>
      <c r="C16" s="2">
        <v>14104420</v>
      </c>
      <c r="D16" s="2">
        <v>31074837</v>
      </c>
      <c r="E16" s="1">
        <v>0.79</v>
      </c>
      <c r="F16" s="2">
        <v>17847231</v>
      </c>
      <c r="G16" s="1">
        <v>0.74</v>
      </c>
    </row>
    <row r="17" spans="1:7" x14ac:dyDescent="0.25">
      <c r="E17" s="1"/>
      <c r="G17" s="1"/>
    </row>
    <row r="18" spans="1:7" x14ac:dyDescent="0.25">
      <c r="A18" t="s">
        <v>1</v>
      </c>
      <c r="B18" s="2">
        <v>-10412748</v>
      </c>
      <c r="C18" s="2">
        <v>-4632805</v>
      </c>
      <c r="D18" s="2">
        <v>-15045553</v>
      </c>
      <c r="E18" s="1">
        <v>0.38</v>
      </c>
      <c r="F18" s="2">
        <v>-9851651</v>
      </c>
      <c r="G18" s="1">
        <v>0.53</v>
      </c>
    </row>
    <row r="19" spans="1:7" x14ac:dyDescent="0.25">
      <c r="A19" t="s">
        <v>31</v>
      </c>
      <c r="B19" s="2">
        <v>-3670874</v>
      </c>
      <c r="C19" s="2">
        <v>0</v>
      </c>
      <c r="D19" s="2">
        <v>-3670874</v>
      </c>
      <c r="E19" s="1">
        <v>0.09</v>
      </c>
      <c r="F19" s="2">
        <v>-2301210</v>
      </c>
      <c r="G19" s="1">
        <v>0.6</v>
      </c>
    </row>
    <row r="20" spans="1:7" x14ac:dyDescent="0.25">
      <c r="A20" t="s">
        <v>32</v>
      </c>
      <c r="B20" s="2">
        <v>-14083622</v>
      </c>
      <c r="C20" s="2">
        <v>-4632805</v>
      </c>
      <c r="D20" s="2">
        <v>-18716427</v>
      </c>
      <c r="E20" s="1">
        <v>0.48</v>
      </c>
      <c r="F20" s="2">
        <v>-12152861</v>
      </c>
      <c r="G20" s="1">
        <v>0.54</v>
      </c>
    </row>
    <row r="21" spans="1:7" x14ac:dyDescent="0.25">
      <c r="E21" s="1"/>
      <c r="G21" s="1"/>
    </row>
    <row r="22" spans="1:7" x14ac:dyDescent="0.25">
      <c r="A22" t="s">
        <v>37</v>
      </c>
      <c r="B22" s="2">
        <v>-137855</v>
      </c>
      <c r="C22" s="2">
        <v>-674</v>
      </c>
      <c r="D22" s="2">
        <v>-138529</v>
      </c>
      <c r="E22" s="1">
        <v>0</v>
      </c>
      <c r="F22" s="2">
        <v>-243823</v>
      </c>
      <c r="G22" s="1">
        <v>-0.43</v>
      </c>
    </row>
    <row r="23" spans="1:7" x14ac:dyDescent="0.25">
      <c r="A23" t="s">
        <v>34</v>
      </c>
      <c r="B23" s="2">
        <v>-1086157</v>
      </c>
      <c r="C23" s="2">
        <v>-298227</v>
      </c>
      <c r="D23" s="2">
        <v>-1384384</v>
      </c>
      <c r="E23" s="1">
        <v>0.04</v>
      </c>
      <c r="F23" s="2">
        <v>-1122651</v>
      </c>
      <c r="G23" s="1">
        <v>0.23</v>
      </c>
    </row>
    <row r="24" spans="1:7" x14ac:dyDescent="0.25">
      <c r="A24" t="s">
        <v>62</v>
      </c>
      <c r="B24" s="2">
        <v>-612755</v>
      </c>
      <c r="C24" s="2">
        <v>-6000</v>
      </c>
      <c r="D24" s="2">
        <v>-618755</v>
      </c>
      <c r="E24" s="1">
        <v>0.02</v>
      </c>
      <c r="F24" s="2">
        <v>-327210</v>
      </c>
      <c r="G24" s="1">
        <v>0.89</v>
      </c>
    </row>
    <row r="25" spans="1:7" x14ac:dyDescent="0.25">
      <c r="A25" t="s">
        <v>33</v>
      </c>
      <c r="B25" s="2">
        <v>-1846450</v>
      </c>
      <c r="C25" s="2">
        <v>-204774</v>
      </c>
      <c r="D25" s="2">
        <v>-2051224</v>
      </c>
      <c r="E25" s="1">
        <v>0.05</v>
      </c>
      <c r="F25" s="2">
        <v>-2079073</v>
      </c>
      <c r="G25" s="1">
        <v>-0.01</v>
      </c>
    </row>
    <row r="26" spans="1:7" x14ac:dyDescent="0.25">
      <c r="A26" t="s">
        <v>35</v>
      </c>
      <c r="B26" s="2">
        <v>-445569</v>
      </c>
      <c r="C26" s="2">
        <v>-17687</v>
      </c>
      <c r="D26" s="2">
        <v>-463256</v>
      </c>
      <c r="E26" s="1">
        <v>0.01</v>
      </c>
      <c r="F26" s="2">
        <v>-359174</v>
      </c>
      <c r="G26" s="1">
        <v>0.28999999999999998</v>
      </c>
    </row>
    <row r="27" spans="1:7" x14ac:dyDescent="0.25">
      <c r="A27" t="s">
        <v>77</v>
      </c>
      <c r="B27" s="2">
        <v>-2874669</v>
      </c>
      <c r="C27" s="2">
        <v>-108314</v>
      </c>
      <c r="D27" s="2">
        <v>-2982983</v>
      </c>
      <c r="E27" s="1">
        <v>0.08</v>
      </c>
      <c r="F27" s="2">
        <v>-2341170</v>
      </c>
      <c r="G27" s="1">
        <v>0.27</v>
      </c>
    </row>
    <row r="28" spans="1:7" x14ac:dyDescent="0.25">
      <c r="A28" t="s">
        <v>38</v>
      </c>
      <c r="B28" s="2">
        <v>-7003455</v>
      </c>
      <c r="C28" s="2">
        <v>-635676</v>
      </c>
      <c r="D28" s="2">
        <v>-7639131</v>
      </c>
      <c r="E28" s="1">
        <v>0.19</v>
      </c>
      <c r="F28" s="2">
        <v>-6473101</v>
      </c>
      <c r="G28" s="1">
        <v>0.18</v>
      </c>
    </row>
    <row r="29" spans="1:7" x14ac:dyDescent="0.25">
      <c r="E29" s="1"/>
      <c r="G29" s="1"/>
    </row>
    <row r="30" spans="1:7" x14ac:dyDescent="0.25">
      <c r="A30" t="s">
        <v>11</v>
      </c>
      <c r="B30" s="2">
        <v>-226573</v>
      </c>
      <c r="C30" s="2">
        <v>0</v>
      </c>
      <c r="D30" s="2">
        <v>-226573</v>
      </c>
      <c r="E30" s="1">
        <v>0.01</v>
      </c>
      <c r="F30" s="2">
        <v>-304502</v>
      </c>
      <c r="G30" s="1">
        <v>-0.26</v>
      </c>
    </row>
    <row r="31" spans="1:7" x14ac:dyDescent="0.25">
      <c r="A31" t="s">
        <v>13</v>
      </c>
      <c r="B31" s="2">
        <v>-865778</v>
      </c>
      <c r="C31" s="2">
        <v>0</v>
      </c>
      <c r="D31" s="2">
        <v>-865776</v>
      </c>
      <c r="E31" s="1">
        <v>-0.02</v>
      </c>
      <c r="F31" s="2">
        <v>-289536</v>
      </c>
      <c r="G31" s="1">
        <v>-1.99</v>
      </c>
    </row>
    <row r="32" spans="1:7" x14ac:dyDescent="0.25">
      <c r="A32" t="s">
        <v>39</v>
      </c>
      <c r="B32" s="2">
        <v>91264</v>
      </c>
      <c r="C32" s="2">
        <v>0</v>
      </c>
      <c r="D32" s="2">
        <v>91264</v>
      </c>
      <c r="E32" s="1">
        <v>0</v>
      </c>
      <c r="F32" s="2">
        <v>242968</v>
      </c>
      <c r="G32" s="1">
        <v>-0.62</v>
      </c>
    </row>
    <row r="33" spans="1:7" x14ac:dyDescent="0.25">
      <c r="A33" t="s">
        <v>15</v>
      </c>
      <c r="B33" s="2">
        <v>-3338</v>
      </c>
      <c r="C33" s="2">
        <v>0</v>
      </c>
      <c r="D33" s="2">
        <v>-3338</v>
      </c>
      <c r="E33" s="1">
        <v>0</v>
      </c>
      <c r="F33" s="2">
        <v>-15930</v>
      </c>
      <c r="G33" s="1">
        <v>-0.79</v>
      </c>
    </row>
    <row r="34" spans="1:7" x14ac:dyDescent="0.25">
      <c r="A34" t="s">
        <v>40</v>
      </c>
      <c r="B34" s="2">
        <v>-5121084</v>
      </c>
      <c r="C34" s="2">
        <v>8835940</v>
      </c>
      <c r="D34" s="2">
        <v>3714856</v>
      </c>
      <c r="E34" s="1">
        <v>0.09</v>
      </c>
      <c r="F34" s="2">
        <v>-1145731</v>
      </c>
      <c r="G34" s="1">
        <v>4.24</v>
      </c>
    </row>
    <row r="35" spans="1:7" x14ac:dyDescent="0.25">
      <c r="E35" s="1"/>
      <c r="G35" s="1"/>
    </row>
    <row r="36" spans="1:7" x14ac:dyDescent="0.25">
      <c r="A36" t="s">
        <v>41</v>
      </c>
      <c r="B36" s="2">
        <v>9332639</v>
      </c>
      <c r="C36" s="2">
        <v>0</v>
      </c>
      <c r="D36" s="2">
        <v>9332639</v>
      </c>
      <c r="E36" s="1">
        <v>0.24</v>
      </c>
      <c r="F36" s="2">
        <v>1795220</v>
      </c>
      <c r="G36" s="1">
        <v>4.2</v>
      </c>
    </row>
    <row r="37" spans="1:7" x14ac:dyDescent="0.25">
      <c r="A37" t="s">
        <v>17</v>
      </c>
      <c r="B37" s="2">
        <v>-1458078</v>
      </c>
      <c r="C37" s="2">
        <v>0</v>
      </c>
      <c r="D37" s="2">
        <v>-1458078</v>
      </c>
      <c r="E37" s="1">
        <v>0.04</v>
      </c>
      <c r="F37" s="2">
        <v>-599146</v>
      </c>
      <c r="G37" s="1">
        <v>1.43</v>
      </c>
    </row>
    <row r="38" spans="1:7" x14ac:dyDescent="0.25">
      <c r="A38" t="s">
        <v>42</v>
      </c>
      <c r="B38" s="2">
        <v>7874561</v>
      </c>
      <c r="C38" s="2">
        <v>0</v>
      </c>
      <c r="D38" s="2">
        <v>7874561</v>
      </c>
      <c r="E38" s="1">
        <v>0.2</v>
      </c>
      <c r="F38" s="2">
        <v>1196074</v>
      </c>
      <c r="G38" s="1">
        <v>5.58</v>
      </c>
    </row>
    <row r="40" spans="1:7" x14ac:dyDescent="0.25">
      <c r="A40" t="s">
        <v>82</v>
      </c>
      <c r="B40" s="2">
        <v>2753477</v>
      </c>
      <c r="C40" s="2">
        <v>8835940</v>
      </c>
      <c r="D40" s="2">
        <v>11589417</v>
      </c>
      <c r="E40" s="1">
        <v>0.28999999999999998</v>
      </c>
      <c r="F40" s="2">
        <v>50344</v>
      </c>
      <c r="G40" s="1">
        <v>229.21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1CC1-5D14-4932-B898-ADAB04960D83}">
  <dimension ref="A1:H40"/>
  <sheetViews>
    <sheetView topLeftCell="A10" workbookViewId="0">
      <selection activeCell="B7" sqref="B7"/>
    </sheetView>
  </sheetViews>
  <sheetFormatPr baseColWidth="10" defaultRowHeight="15" x14ac:dyDescent="0.25"/>
  <cols>
    <col min="1" max="1" width="24" customWidth="1"/>
    <col min="2" max="4" width="11.42578125" style="2"/>
    <col min="6" max="6" width="11.42578125" style="3"/>
  </cols>
  <sheetData>
    <row r="1" spans="1:8" x14ac:dyDescent="0.25">
      <c r="B1" s="2" t="s">
        <v>4</v>
      </c>
      <c r="C1" s="2" t="s">
        <v>5</v>
      </c>
      <c r="D1" s="2" t="s">
        <v>6</v>
      </c>
      <c r="E1" s="1" t="s">
        <v>7</v>
      </c>
      <c r="F1" s="3" t="s">
        <v>66</v>
      </c>
      <c r="G1" s="1" t="s">
        <v>8</v>
      </c>
      <c r="H1" t="s">
        <v>9</v>
      </c>
    </row>
    <row r="2" spans="1:8" x14ac:dyDescent="0.25">
      <c r="A2" t="s">
        <v>43</v>
      </c>
      <c r="B2" s="2">
        <v>5627461</v>
      </c>
      <c r="C2" s="2">
        <v>2104196</v>
      </c>
      <c r="D2" s="2">
        <v>7731656</v>
      </c>
      <c r="E2" s="1">
        <v>0.19</v>
      </c>
      <c r="F2" s="3">
        <v>10439914</v>
      </c>
      <c r="G2" s="1">
        <v>-0.26</v>
      </c>
    </row>
    <row r="3" spans="1:8" x14ac:dyDescent="0.25">
      <c r="A3" t="s">
        <v>10</v>
      </c>
      <c r="B3" s="2">
        <v>9510621</v>
      </c>
      <c r="C3" s="2">
        <v>237457</v>
      </c>
      <c r="D3" s="2">
        <v>9748078</v>
      </c>
      <c r="E3" s="1">
        <v>0.23</v>
      </c>
      <c r="F3" s="3">
        <v>8168525</v>
      </c>
      <c r="G3" s="1">
        <v>0.19</v>
      </c>
    </row>
    <row r="4" spans="1:8" x14ac:dyDescent="0.25">
      <c r="A4" t="s">
        <v>23</v>
      </c>
      <c r="B4" s="2">
        <v>7510221</v>
      </c>
      <c r="C4" s="2">
        <v>717563</v>
      </c>
      <c r="D4" s="2">
        <v>8227783</v>
      </c>
      <c r="E4" s="1">
        <v>0.2</v>
      </c>
      <c r="F4" s="3">
        <v>1752737</v>
      </c>
      <c r="G4" s="1">
        <v>3.69</v>
      </c>
    </row>
    <row r="5" spans="1:8" x14ac:dyDescent="0.25">
      <c r="A5" t="s">
        <v>22</v>
      </c>
      <c r="B5" s="2">
        <v>3328045</v>
      </c>
      <c r="C5" s="2">
        <v>0</v>
      </c>
      <c r="D5" s="2">
        <v>3328045</v>
      </c>
      <c r="E5" s="1">
        <v>0.08</v>
      </c>
      <c r="F5" s="3">
        <v>3169172</v>
      </c>
      <c r="G5" s="1">
        <v>0.05</v>
      </c>
    </row>
    <row r="6" spans="1:8" x14ac:dyDescent="0.25">
      <c r="A6" t="s">
        <v>44</v>
      </c>
      <c r="B6" s="2">
        <v>4286075</v>
      </c>
      <c r="C6" s="2">
        <v>5055345</v>
      </c>
      <c r="D6" s="2">
        <v>9341420</v>
      </c>
      <c r="E6" s="1">
        <v>0.22</v>
      </c>
      <c r="F6" s="3">
        <v>12292694</v>
      </c>
      <c r="G6" s="1">
        <v>-0.24</v>
      </c>
    </row>
    <row r="7" spans="1:8" x14ac:dyDescent="0.25">
      <c r="A7" t="s">
        <v>24</v>
      </c>
      <c r="B7" s="2">
        <v>3271608</v>
      </c>
      <c r="C7" s="2">
        <v>0</v>
      </c>
      <c r="D7" s="2">
        <v>3271608</v>
      </c>
      <c r="E7" s="1">
        <v>0.08</v>
      </c>
      <c r="F7" s="3">
        <v>3536518</v>
      </c>
      <c r="G7" s="1">
        <v>-7.0000000000000007E-2</v>
      </c>
    </row>
    <row r="8" spans="1:8" x14ac:dyDescent="0.25">
      <c r="A8" t="s">
        <v>25</v>
      </c>
      <c r="B8" s="2">
        <v>33534031</v>
      </c>
      <c r="C8" s="2">
        <v>8114560</v>
      </c>
      <c r="D8" s="2">
        <v>41648591</v>
      </c>
      <c r="E8" s="1">
        <v>1</v>
      </c>
      <c r="F8" s="3">
        <v>39359560</v>
      </c>
      <c r="G8" s="1">
        <v>0.06</v>
      </c>
    </row>
    <row r="9" spans="1:8" x14ac:dyDescent="0.25">
      <c r="E9" s="1"/>
      <c r="G9" s="1"/>
    </row>
    <row r="10" spans="1:8" x14ac:dyDescent="0.25">
      <c r="A10" t="s">
        <v>28</v>
      </c>
      <c r="B10" s="2">
        <v>-443573</v>
      </c>
      <c r="C10" s="2">
        <v>-22176</v>
      </c>
      <c r="D10" s="2">
        <v>-465749</v>
      </c>
      <c r="E10" s="1">
        <v>-0.01</v>
      </c>
      <c r="F10" s="3">
        <v>-246865</v>
      </c>
      <c r="G10" s="1">
        <v>0.89</v>
      </c>
    </row>
    <row r="11" spans="1:8" x14ac:dyDescent="0.25">
      <c r="A11" t="s">
        <v>45</v>
      </c>
      <c r="B11" s="2">
        <v>-3231499</v>
      </c>
      <c r="C11" s="2">
        <v>-689049</v>
      </c>
      <c r="D11" s="2">
        <v>-3920548</v>
      </c>
      <c r="E11" s="1">
        <v>-0.09</v>
      </c>
      <c r="F11" s="3">
        <v>-5172893</v>
      </c>
      <c r="G11" s="1">
        <v>-0.24</v>
      </c>
    </row>
    <row r="12" spans="1:8" x14ac:dyDescent="0.25">
      <c r="A12" t="s">
        <v>46</v>
      </c>
      <c r="B12" s="2">
        <v>-2548940</v>
      </c>
      <c r="C12" s="2">
        <v>-490896</v>
      </c>
      <c r="D12" s="2">
        <v>-3039836</v>
      </c>
      <c r="E12" s="1">
        <v>-7.0000000000000007E-2</v>
      </c>
      <c r="F12" s="3">
        <v>-997766</v>
      </c>
      <c r="G12" s="1">
        <v>2.0499999999999998</v>
      </c>
    </row>
    <row r="13" spans="1:8" x14ac:dyDescent="0.25">
      <c r="A13" t="s">
        <v>26</v>
      </c>
      <c r="B13" s="2">
        <v>-2255637</v>
      </c>
      <c r="C13" s="2">
        <v>0</v>
      </c>
      <c r="D13" s="2">
        <v>-2255637</v>
      </c>
      <c r="E13" s="1">
        <v>-0.05</v>
      </c>
      <c r="F13" s="3">
        <v>-1648258</v>
      </c>
      <c r="G13" s="1">
        <v>0.37</v>
      </c>
    </row>
    <row r="14" spans="1:8" x14ac:dyDescent="0.25">
      <c r="A14" t="s">
        <v>29</v>
      </c>
      <c r="B14" s="2">
        <v>-233743</v>
      </c>
      <c r="C14" s="2">
        <v>-20604</v>
      </c>
      <c r="D14" s="2">
        <v>-254347</v>
      </c>
      <c r="E14" s="1">
        <v>-0.01</v>
      </c>
      <c r="F14" s="3">
        <v>-218941</v>
      </c>
      <c r="G14" s="1">
        <v>0.16</v>
      </c>
    </row>
    <row r="15" spans="1:8" x14ac:dyDescent="0.25">
      <c r="A15" t="s">
        <v>58</v>
      </c>
      <c r="B15" s="2">
        <v>-8713391</v>
      </c>
      <c r="C15" s="2">
        <v>-1222724</v>
      </c>
      <c r="D15" s="2">
        <v>-9936116</v>
      </c>
      <c r="E15" s="1">
        <v>-0.24</v>
      </c>
      <c r="F15" s="3">
        <v>-8284723</v>
      </c>
      <c r="G15" s="1">
        <v>0.2</v>
      </c>
    </row>
    <row r="16" spans="1:8" x14ac:dyDescent="0.25">
      <c r="A16" t="s">
        <v>30</v>
      </c>
      <c r="B16" s="2">
        <v>24820640</v>
      </c>
      <c r="C16" s="2">
        <v>6891836</v>
      </c>
      <c r="D16" s="2">
        <v>31712475</v>
      </c>
      <c r="E16" s="1">
        <v>0.76</v>
      </c>
      <c r="F16" s="3">
        <v>31074837</v>
      </c>
      <c r="G16" s="1">
        <v>0.02</v>
      </c>
    </row>
    <row r="17" spans="1:7" x14ac:dyDescent="0.25">
      <c r="E17" s="1"/>
      <c r="G17" s="1"/>
    </row>
    <row r="18" spans="1:7" x14ac:dyDescent="0.25">
      <c r="A18" t="s">
        <v>1</v>
      </c>
      <c r="B18" s="2">
        <v>-14431259</v>
      </c>
      <c r="C18" s="2">
        <v>-2317646</v>
      </c>
      <c r="D18" s="2">
        <v>-16748905</v>
      </c>
      <c r="E18" s="1">
        <v>-0.4</v>
      </c>
      <c r="F18" s="3">
        <v>-15045553</v>
      </c>
      <c r="G18" s="1">
        <v>0.11</v>
      </c>
    </row>
    <row r="19" spans="1:7" x14ac:dyDescent="0.25">
      <c r="A19" t="s">
        <v>81</v>
      </c>
      <c r="B19" s="2">
        <v>-4436769</v>
      </c>
      <c r="C19" s="2">
        <v>-204540</v>
      </c>
      <c r="D19" s="2">
        <v>-4641309</v>
      </c>
      <c r="E19" s="1">
        <v>-0.11</v>
      </c>
      <c r="F19" s="3">
        <v>-3670874</v>
      </c>
      <c r="G19" s="1">
        <v>0.26</v>
      </c>
    </row>
    <row r="20" spans="1:7" x14ac:dyDescent="0.25">
      <c r="A20" t="s">
        <v>47</v>
      </c>
      <c r="B20" s="2">
        <v>-18868028</v>
      </c>
      <c r="C20" s="2">
        <v>-2522186</v>
      </c>
      <c r="D20" s="2">
        <v>-21390214</v>
      </c>
      <c r="E20" s="1">
        <v>-0.51</v>
      </c>
      <c r="F20" s="3">
        <v>-18716427</v>
      </c>
      <c r="G20" s="1">
        <v>0.14000000000000001</v>
      </c>
    </row>
    <row r="21" spans="1:7" x14ac:dyDescent="0.25">
      <c r="E21" s="1"/>
      <c r="G21" s="1"/>
    </row>
    <row r="22" spans="1:7" x14ac:dyDescent="0.25">
      <c r="A22" t="s">
        <v>48</v>
      </c>
      <c r="B22" s="2">
        <v>-346798</v>
      </c>
      <c r="C22" s="2">
        <v>-35392</v>
      </c>
      <c r="D22" s="2">
        <v>-382190</v>
      </c>
      <c r="E22" s="1">
        <v>-0.01</v>
      </c>
      <c r="F22" s="3">
        <v>-432679</v>
      </c>
      <c r="G22" s="1">
        <v>-0.12</v>
      </c>
    </row>
    <row r="23" spans="1:7" x14ac:dyDescent="0.25">
      <c r="A23" t="s">
        <v>34</v>
      </c>
      <c r="B23" s="2">
        <v>-1442834</v>
      </c>
      <c r="C23" s="2">
        <v>-170570</v>
      </c>
      <c r="D23" s="2">
        <v>-1613404</v>
      </c>
      <c r="E23" s="1">
        <v>-0.04</v>
      </c>
      <c r="F23" s="3">
        <v>-1384384</v>
      </c>
      <c r="G23" s="1">
        <v>-0.17</v>
      </c>
    </row>
    <row r="24" spans="1:7" x14ac:dyDescent="0.25">
      <c r="A24" t="s">
        <v>62</v>
      </c>
      <c r="B24" s="2">
        <v>-827573</v>
      </c>
      <c r="C24" s="2">
        <v>0</v>
      </c>
      <c r="D24" s="2">
        <v>-827573</v>
      </c>
      <c r="E24" s="1">
        <v>-0.02</v>
      </c>
      <c r="F24" s="3">
        <v>-618755</v>
      </c>
      <c r="G24" s="1">
        <v>0.34</v>
      </c>
    </row>
    <row r="25" spans="1:7" x14ac:dyDescent="0.25">
      <c r="A25" t="s">
        <v>33</v>
      </c>
      <c r="B25" s="2">
        <v>-2327155</v>
      </c>
      <c r="C25" s="2">
        <v>0</v>
      </c>
      <c r="D25" s="2">
        <v>-2327155</v>
      </c>
      <c r="E25" s="1">
        <v>-0.06</v>
      </c>
      <c r="F25" s="3">
        <v>-2051224</v>
      </c>
      <c r="G25" s="1">
        <v>0.13</v>
      </c>
    </row>
    <row r="26" spans="1:7" x14ac:dyDescent="0.25">
      <c r="A26" t="s">
        <v>35</v>
      </c>
      <c r="B26" s="2">
        <v>-748295</v>
      </c>
      <c r="C26" s="2">
        <v>-18735</v>
      </c>
      <c r="D26" s="2">
        <v>-767029</v>
      </c>
      <c r="E26" s="1">
        <v>-0.02</v>
      </c>
      <c r="F26" s="3">
        <v>-463256</v>
      </c>
      <c r="G26" s="1">
        <v>0.66</v>
      </c>
    </row>
    <row r="27" spans="1:7" x14ac:dyDescent="0.25">
      <c r="A27" t="s">
        <v>78</v>
      </c>
      <c r="B27" s="2">
        <v>-3162687</v>
      </c>
      <c r="C27" s="2">
        <v>-42992</v>
      </c>
      <c r="D27" s="2">
        <v>-3205679</v>
      </c>
      <c r="E27" s="1">
        <v>-0.08</v>
      </c>
      <c r="F27" s="3">
        <v>-2688833</v>
      </c>
      <c r="G27" s="1">
        <v>0.19</v>
      </c>
    </row>
    <row r="28" spans="1:7" x14ac:dyDescent="0.25">
      <c r="A28" t="s">
        <v>49</v>
      </c>
      <c r="B28" s="2">
        <v>-8855341</v>
      </c>
      <c r="C28" s="2">
        <v>-267688</v>
      </c>
      <c r="D28" s="2">
        <v>-9123030</v>
      </c>
      <c r="E28" s="1">
        <v>-0.22</v>
      </c>
      <c r="F28" s="3">
        <v>-7639131</v>
      </c>
      <c r="G28" s="1">
        <v>0.19</v>
      </c>
    </row>
    <row r="29" spans="1:7" x14ac:dyDescent="0.25">
      <c r="E29" s="1"/>
      <c r="G29" s="1"/>
    </row>
    <row r="30" spans="1:7" x14ac:dyDescent="0.25">
      <c r="A30" t="s">
        <v>11</v>
      </c>
      <c r="B30" s="2">
        <v>-1688130</v>
      </c>
      <c r="C30" s="2">
        <v>0</v>
      </c>
      <c r="D30" s="2">
        <v>-1688130</v>
      </c>
      <c r="E30" s="1">
        <v>-0.04</v>
      </c>
      <c r="F30" s="3">
        <v>-226573</v>
      </c>
      <c r="G30" s="1">
        <v>6.45</v>
      </c>
    </row>
    <row r="31" spans="1:7" x14ac:dyDescent="0.25">
      <c r="A31" t="s">
        <v>13</v>
      </c>
      <c r="B31" s="2">
        <v>-1399229</v>
      </c>
      <c r="C31" s="2">
        <v>-733</v>
      </c>
      <c r="D31" s="2">
        <v>-1399962</v>
      </c>
      <c r="E31" s="1">
        <v>-0.03</v>
      </c>
      <c r="F31" s="3">
        <v>-865778</v>
      </c>
      <c r="G31" s="1">
        <v>0.62</v>
      </c>
    </row>
    <row r="32" spans="1:7" x14ac:dyDescent="0.25">
      <c r="A32" t="s">
        <v>39</v>
      </c>
      <c r="B32" s="2">
        <v>0</v>
      </c>
      <c r="C32" s="2">
        <v>0</v>
      </c>
      <c r="D32" s="2">
        <v>0</v>
      </c>
      <c r="E32">
        <v>0</v>
      </c>
      <c r="F32" s="3">
        <v>91264</v>
      </c>
      <c r="G32" s="1">
        <v>-1</v>
      </c>
    </row>
    <row r="33" spans="1:7" x14ac:dyDescent="0.25">
      <c r="A33" t="s">
        <v>15</v>
      </c>
      <c r="B33" s="2">
        <v>4717915</v>
      </c>
      <c r="C33" s="2">
        <v>0</v>
      </c>
      <c r="D33" s="2">
        <v>4717915</v>
      </c>
      <c r="E33" s="1">
        <v>0.11</v>
      </c>
      <c r="F33" s="3">
        <v>-3338</v>
      </c>
      <c r="G33" t="s">
        <v>50</v>
      </c>
    </row>
    <row r="34" spans="1:7" x14ac:dyDescent="0.25">
      <c r="A34" t="s">
        <v>51</v>
      </c>
      <c r="B34" s="2">
        <v>-1272173</v>
      </c>
      <c r="C34" s="2">
        <v>4101229</v>
      </c>
      <c r="D34" s="2">
        <v>2829055</v>
      </c>
      <c r="E34" s="1">
        <v>7.0000000000000007E-2</v>
      </c>
      <c r="F34" s="3">
        <v>3714854</v>
      </c>
      <c r="G34" s="1">
        <v>-0.24</v>
      </c>
    </row>
    <row r="35" spans="1:7" x14ac:dyDescent="0.25">
      <c r="E35" s="1"/>
      <c r="G35" s="1"/>
    </row>
    <row r="36" spans="1:7" x14ac:dyDescent="0.25">
      <c r="A36" t="s">
        <v>41</v>
      </c>
      <c r="B36" s="2">
        <v>0</v>
      </c>
      <c r="C36" s="2">
        <v>0</v>
      </c>
      <c r="D36" s="2">
        <v>2302164</v>
      </c>
      <c r="E36" s="1">
        <v>0.06</v>
      </c>
      <c r="F36" s="3">
        <v>9332639</v>
      </c>
      <c r="G36" s="1">
        <v>-0.75</v>
      </c>
    </row>
    <row r="37" spans="1:7" x14ac:dyDescent="0.25">
      <c r="A37" t="s">
        <v>17</v>
      </c>
      <c r="B37" s="2">
        <v>0</v>
      </c>
      <c r="C37" s="2">
        <v>0</v>
      </c>
      <c r="D37" s="2">
        <v>-2842900</v>
      </c>
      <c r="E37" s="1">
        <v>-7.0000000000000007E-2</v>
      </c>
      <c r="F37" s="3">
        <v>-1458078</v>
      </c>
      <c r="G37" s="1">
        <v>0.95</v>
      </c>
    </row>
    <row r="38" spans="1:7" x14ac:dyDescent="0.25">
      <c r="A38" t="s">
        <v>42</v>
      </c>
      <c r="B38" s="2">
        <v>0</v>
      </c>
      <c r="C38" s="2">
        <v>0</v>
      </c>
      <c r="D38" s="2">
        <v>-540736</v>
      </c>
      <c r="E38" s="1">
        <v>-0.01</v>
      </c>
      <c r="F38" s="3">
        <v>7874561</v>
      </c>
      <c r="G38" s="1">
        <v>-1.07</v>
      </c>
    </row>
    <row r="40" spans="1:7" x14ac:dyDescent="0.25">
      <c r="A40" t="s">
        <v>82</v>
      </c>
      <c r="B40" s="2">
        <v>0</v>
      </c>
      <c r="C40" s="2">
        <v>0</v>
      </c>
      <c r="D40" s="2">
        <v>2288319</v>
      </c>
      <c r="E40" s="1">
        <v>0.05</v>
      </c>
      <c r="F40" s="3">
        <v>11589415</v>
      </c>
      <c r="G40" s="1">
        <v>-0.8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E000-C404-47B0-B9CD-745AAC13B54F}">
  <dimension ref="A1:G40"/>
  <sheetViews>
    <sheetView workbookViewId="0">
      <selection activeCell="E7" sqref="E7"/>
    </sheetView>
  </sheetViews>
  <sheetFormatPr baseColWidth="10" defaultRowHeight="15" x14ac:dyDescent="0.25"/>
  <cols>
    <col min="1" max="1" width="22.28515625" customWidth="1"/>
  </cols>
  <sheetData>
    <row r="1" spans="1:7" x14ac:dyDescent="0.2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</row>
    <row r="2" spans="1:7" x14ac:dyDescent="0.25">
      <c r="A2" t="s">
        <v>43</v>
      </c>
      <c r="B2" s="2">
        <v>4813434</v>
      </c>
      <c r="C2">
        <v>0</v>
      </c>
      <c r="D2" s="2">
        <v>4813434</v>
      </c>
      <c r="E2" s="1">
        <v>0.16</v>
      </c>
      <c r="F2" s="2">
        <v>7731656</v>
      </c>
      <c r="G2" s="1">
        <v>-0.38</v>
      </c>
    </row>
    <row r="3" spans="1:7" x14ac:dyDescent="0.25">
      <c r="A3" t="s">
        <v>10</v>
      </c>
      <c r="B3" s="2">
        <v>9007512</v>
      </c>
      <c r="C3">
        <v>0</v>
      </c>
      <c r="D3" s="2">
        <v>9007512</v>
      </c>
      <c r="E3" s="1">
        <v>0.28999999999999998</v>
      </c>
      <c r="F3" s="2">
        <v>9748078</v>
      </c>
      <c r="G3" s="1">
        <v>-0.08</v>
      </c>
    </row>
    <row r="4" spans="1:7" x14ac:dyDescent="0.25">
      <c r="A4" t="s">
        <v>23</v>
      </c>
      <c r="B4" s="2">
        <v>7920459</v>
      </c>
      <c r="C4">
        <v>0</v>
      </c>
      <c r="D4" s="2">
        <v>7920459</v>
      </c>
      <c r="E4" s="1">
        <v>0.26</v>
      </c>
      <c r="F4" s="2">
        <v>8227783</v>
      </c>
      <c r="G4" s="1">
        <v>-0.04</v>
      </c>
    </row>
    <row r="5" spans="1:7" x14ac:dyDescent="0.25">
      <c r="A5" t="s">
        <v>22</v>
      </c>
      <c r="B5" s="2">
        <v>2549312</v>
      </c>
      <c r="C5">
        <v>0</v>
      </c>
      <c r="D5" s="2">
        <v>2549312</v>
      </c>
      <c r="E5" s="1">
        <v>0.08</v>
      </c>
      <c r="F5" s="2">
        <v>3328045</v>
      </c>
      <c r="G5" s="1">
        <v>-0.23</v>
      </c>
    </row>
    <row r="6" spans="1:7" x14ac:dyDescent="0.25">
      <c r="A6" t="s">
        <v>44</v>
      </c>
      <c r="B6" s="2">
        <v>3665876</v>
      </c>
      <c r="C6">
        <v>0</v>
      </c>
      <c r="D6" s="2">
        <v>3665876</v>
      </c>
      <c r="E6" s="1">
        <v>0.12</v>
      </c>
      <c r="F6" s="2">
        <v>9341420</v>
      </c>
      <c r="G6" s="1">
        <v>-0.61</v>
      </c>
    </row>
    <row r="7" spans="1:7" x14ac:dyDescent="0.25">
      <c r="A7" t="s">
        <v>24</v>
      </c>
      <c r="B7" s="2">
        <v>2771120</v>
      </c>
      <c r="C7">
        <v>0</v>
      </c>
      <c r="D7" s="2">
        <v>2771120</v>
      </c>
      <c r="E7" s="1">
        <v>0.09</v>
      </c>
      <c r="F7" s="2">
        <v>3271608</v>
      </c>
      <c r="G7" s="1">
        <v>-0.15</v>
      </c>
    </row>
    <row r="8" spans="1:7" x14ac:dyDescent="0.25">
      <c r="A8" t="s">
        <v>25</v>
      </c>
      <c r="B8" s="2">
        <v>30723269</v>
      </c>
      <c r="C8">
        <v>0</v>
      </c>
      <c r="D8" s="2">
        <v>30723269</v>
      </c>
      <c r="E8" s="1">
        <v>1</v>
      </c>
      <c r="F8" s="2">
        <v>41648591</v>
      </c>
      <c r="G8" s="1">
        <v>-0.26</v>
      </c>
    </row>
    <row r="10" spans="1:7" x14ac:dyDescent="0.25">
      <c r="A10" t="s">
        <v>28</v>
      </c>
      <c r="B10" s="2">
        <v>-334860</v>
      </c>
      <c r="C10">
        <v>0</v>
      </c>
      <c r="D10" s="2">
        <v>-334860</v>
      </c>
      <c r="E10" s="1">
        <v>-0.01</v>
      </c>
      <c r="F10" s="2">
        <v>-465749</v>
      </c>
      <c r="G10" s="1">
        <v>-0.28000000000000003</v>
      </c>
    </row>
    <row r="11" spans="1:7" x14ac:dyDescent="0.25">
      <c r="A11" t="s">
        <v>45</v>
      </c>
      <c r="B11" s="2">
        <v>-2585466</v>
      </c>
      <c r="C11">
        <v>0</v>
      </c>
      <c r="D11" s="2">
        <v>-2585466</v>
      </c>
      <c r="E11" s="1">
        <v>-0.08</v>
      </c>
      <c r="F11" s="2">
        <v>-3920548</v>
      </c>
      <c r="G11" s="1">
        <v>-0.34</v>
      </c>
    </row>
    <row r="12" spans="1:7" x14ac:dyDescent="0.25">
      <c r="A12" t="s">
        <v>46</v>
      </c>
      <c r="B12" s="2">
        <v>-2312515</v>
      </c>
      <c r="C12">
        <v>0</v>
      </c>
      <c r="D12" s="2">
        <v>-2312515</v>
      </c>
      <c r="E12" s="1">
        <v>-0.08</v>
      </c>
      <c r="F12" s="2">
        <v>-3039836</v>
      </c>
      <c r="G12" s="1">
        <v>-0.24</v>
      </c>
    </row>
    <row r="13" spans="1:7" x14ac:dyDescent="0.25">
      <c r="A13" t="s">
        <v>26</v>
      </c>
      <c r="B13" s="2">
        <v>-1390387</v>
      </c>
      <c r="C13">
        <v>0</v>
      </c>
      <c r="D13" s="2">
        <v>-1390387</v>
      </c>
      <c r="E13" s="1">
        <v>-0.05</v>
      </c>
      <c r="F13" s="2">
        <v>-2255637</v>
      </c>
      <c r="G13" s="1">
        <v>-0.38</v>
      </c>
    </row>
    <row r="14" spans="1:7" x14ac:dyDescent="0.25">
      <c r="A14" t="s">
        <v>29</v>
      </c>
      <c r="B14" s="2">
        <v>-161688</v>
      </c>
      <c r="C14">
        <v>0</v>
      </c>
      <c r="D14" s="2">
        <v>-161688</v>
      </c>
      <c r="E14" s="1">
        <v>-0.01</v>
      </c>
      <c r="F14" s="2">
        <v>-254346</v>
      </c>
      <c r="G14" s="1">
        <v>-0.36</v>
      </c>
    </row>
    <row r="15" spans="1:7" x14ac:dyDescent="0.25">
      <c r="A15" t="s">
        <v>74</v>
      </c>
      <c r="B15" s="2">
        <v>-6784915</v>
      </c>
      <c r="C15">
        <v>0</v>
      </c>
      <c r="D15" s="2">
        <v>-6784915</v>
      </c>
      <c r="E15" s="1">
        <v>-0.22</v>
      </c>
      <c r="F15" s="2">
        <v>-9936115</v>
      </c>
      <c r="G15" s="1">
        <v>-0.32</v>
      </c>
    </row>
    <row r="16" spans="1:7" x14ac:dyDescent="0.25">
      <c r="A16" t="s">
        <v>30</v>
      </c>
      <c r="B16" s="2">
        <v>23938354</v>
      </c>
      <c r="C16">
        <v>0</v>
      </c>
      <c r="D16" s="2">
        <v>23938354</v>
      </c>
      <c r="E16" s="1">
        <v>0.78</v>
      </c>
      <c r="F16" s="2">
        <v>31712476</v>
      </c>
      <c r="G16" s="1">
        <v>-0.25</v>
      </c>
    </row>
    <row r="18" spans="1:7" x14ac:dyDescent="0.25">
      <c r="A18" t="s">
        <v>1</v>
      </c>
      <c r="B18" s="2">
        <v>-14079703</v>
      </c>
      <c r="C18">
        <v>0</v>
      </c>
      <c r="D18" s="2">
        <v>-14079703</v>
      </c>
      <c r="E18" s="1">
        <v>-0.46</v>
      </c>
      <c r="F18" s="2">
        <v>-16748905</v>
      </c>
      <c r="G18" s="1">
        <v>-0.16</v>
      </c>
    </row>
    <row r="19" spans="1:7" x14ac:dyDescent="0.25">
      <c r="A19" t="s">
        <v>75</v>
      </c>
      <c r="B19" s="2">
        <v>-4536919</v>
      </c>
      <c r="C19">
        <v>0</v>
      </c>
      <c r="D19" s="2">
        <v>-4536919</v>
      </c>
      <c r="E19" s="1">
        <v>-0.15</v>
      </c>
      <c r="F19" s="2">
        <v>-4641309</v>
      </c>
      <c r="G19" s="1">
        <v>-0.02</v>
      </c>
    </row>
    <row r="20" spans="1:7" x14ac:dyDescent="0.25">
      <c r="A20" t="s">
        <v>32</v>
      </c>
      <c r="B20" s="2">
        <v>-18616622</v>
      </c>
      <c r="C20">
        <v>0</v>
      </c>
      <c r="D20" s="2">
        <v>-18616622</v>
      </c>
      <c r="E20" s="1">
        <v>-0.61</v>
      </c>
      <c r="F20" s="2">
        <v>-21390214</v>
      </c>
      <c r="G20" s="1">
        <v>-0.13</v>
      </c>
    </row>
    <row r="22" spans="1:7" x14ac:dyDescent="0.25">
      <c r="A22" t="s">
        <v>48</v>
      </c>
      <c r="B22" s="2">
        <v>-401825</v>
      </c>
      <c r="C22">
        <v>0</v>
      </c>
      <c r="D22" s="2">
        <v>-401825</v>
      </c>
      <c r="E22" s="1">
        <v>-0.01</v>
      </c>
      <c r="F22" s="2">
        <v>-382190</v>
      </c>
      <c r="G22" s="1">
        <v>0.05</v>
      </c>
    </row>
    <row r="23" spans="1:7" x14ac:dyDescent="0.25">
      <c r="A23" t="s">
        <v>34</v>
      </c>
      <c r="B23" s="2">
        <v>-1363179</v>
      </c>
      <c r="C23">
        <v>0</v>
      </c>
      <c r="D23" s="2">
        <v>-1363179</v>
      </c>
      <c r="E23" s="1">
        <v>-0.04</v>
      </c>
      <c r="F23" s="2">
        <v>-1613404</v>
      </c>
      <c r="G23" s="1">
        <v>-0.16</v>
      </c>
    </row>
    <row r="24" spans="1:7" x14ac:dyDescent="0.25">
      <c r="A24" t="s">
        <v>62</v>
      </c>
      <c r="B24" s="2">
        <v>-830444</v>
      </c>
      <c r="C24">
        <v>0</v>
      </c>
      <c r="D24" s="2">
        <v>-830444</v>
      </c>
      <c r="E24" s="1">
        <v>-0.03</v>
      </c>
      <c r="F24" s="2">
        <v>-827573</v>
      </c>
      <c r="G24" s="1">
        <v>0</v>
      </c>
    </row>
    <row r="25" spans="1:7" x14ac:dyDescent="0.25">
      <c r="A25" t="s">
        <v>61</v>
      </c>
      <c r="B25" s="2">
        <v>-2189542</v>
      </c>
      <c r="C25">
        <v>0</v>
      </c>
      <c r="D25" s="2">
        <v>-2189542</v>
      </c>
      <c r="E25" s="1">
        <v>-7.0000000000000007E-2</v>
      </c>
      <c r="F25" s="2">
        <v>-2327155</v>
      </c>
      <c r="G25" s="1">
        <v>-0.06</v>
      </c>
    </row>
    <row r="26" spans="1:7" x14ac:dyDescent="0.25">
      <c r="A26" t="s">
        <v>35</v>
      </c>
      <c r="B26" s="2">
        <v>-639513</v>
      </c>
      <c r="C26">
        <v>0</v>
      </c>
      <c r="D26" s="2">
        <v>-639513</v>
      </c>
      <c r="E26" s="1">
        <v>-0.02</v>
      </c>
      <c r="F26" s="2">
        <v>-767029</v>
      </c>
      <c r="G26" s="1">
        <v>-0.17</v>
      </c>
    </row>
    <row r="27" spans="1:7" x14ac:dyDescent="0.25">
      <c r="A27" t="s">
        <v>2</v>
      </c>
      <c r="B27" s="2">
        <v>-2010223</v>
      </c>
      <c r="C27">
        <v>0</v>
      </c>
      <c r="D27" s="2">
        <v>-2010223</v>
      </c>
      <c r="E27" s="1">
        <v>-7.0000000000000007E-2</v>
      </c>
      <c r="F27" s="2">
        <v>-3205679</v>
      </c>
      <c r="G27" s="1">
        <v>-0.37</v>
      </c>
    </row>
    <row r="28" spans="1:7" x14ac:dyDescent="0.25">
      <c r="A28" t="s">
        <v>38</v>
      </c>
      <c r="B28" s="2">
        <v>-7434726</v>
      </c>
      <c r="C28">
        <v>0</v>
      </c>
      <c r="D28" s="2">
        <v>-7434726</v>
      </c>
      <c r="E28" s="1">
        <v>-0.24</v>
      </c>
      <c r="F28" s="2">
        <v>-9123030</v>
      </c>
      <c r="G28" s="1">
        <v>-0.19</v>
      </c>
    </row>
    <row r="30" spans="1:7" x14ac:dyDescent="0.25">
      <c r="A30" t="s">
        <v>11</v>
      </c>
      <c r="B30" s="2">
        <v>-1779882</v>
      </c>
      <c r="C30">
        <v>0</v>
      </c>
      <c r="D30" s="2">
        <v>-1779882</v>
      </c>
      <c r="E30" s="1">
        <v>-0.06</v>
      </c>
      <c r="F30" s="2">
        <v>-1688130</v>
      </c>
      <c r="G30" s="1">
        <v>0.05</v>
      </c>
    </row>
    <row r="31" spans="1:7" x14ac:dyDescent="0.25">
      <c r="A31" t="s">
        <v>13</v>
      </c>
      <c r="B31" s="2">
        <v>-1285727</v>
      </c>
      <c r="C31">
        <v>0</v>
      </c>
      <c r="D31" s="2">
        <v>-1285727</v>
      </c>
      <c r="E31" s="1">
        <v>-0.04</v>
      </c>
      <c r="F31" s="2">
        <v>-1399962</v>
      </c>
      <c r="G31" s="1">
        <v>-0.08</v>
      </c>
    </row>
    <row r="32" spans="1:7" x14ac:dyDescent="0.25">
      <c r="B32" s="2"/>
      <c r="D32" s="2"/>
      <c r="E32" s="1"/>
      <c r="F32" s="2"/>
      <c r="G32" s="1"/>
    </row>
    <row r="33" spans="1:7" x14ac:dyDescent="0.25">
      <c r="A33" t="s">
        <v>15</v>
      </c>
      <c r="B33" s="2">
        <v>-1889</v>
      </c>
      <c r="C33">
        <v>0</v>
      </c>
      <c r="D33" s="2">
        <v>-1889</v>
      </c>
      <c r="E33" s="1">
        <v>0</v>
      </c>
      <c r="F33" s="2">
        <v>4717915</v>
      </c>
      <c r="G33" s="1">
        <v>-1</v>
      </c>
    </row>
    <row r="34" spans="1:7" x14ac:dyDescent="0.25">
      <c r="A34" t="s">
        <v>40</v>
      </c>
      <c r="B34" s="2">
        <v>-5176050</v>
      </c>
      <c r="C34">
        <v>0</v>
      </c>
      <c r="D34" s="2">
        <v>-5176050</v>
      </c>
      <c r="E34" s="1">
        <v>-0.17</v>
      </c>
      <c r="F34" s="2">
        <v>2829056</v>
      </c>
      <c r="G34" s="1">
        <v>-2.83</v>
      </c>
    </row>
    <row r="36" spans="1:7" x14ac:dyDescent="0.25">
      <c r="A36" t="s">
        <v>16</v>
      </c>
      <c r="B36">
        <v>0</v>
      </c>
      <c r="C36">
        <v>0</v>
      </c>
      <c r="D36" s="2">
        <v>10983577</v>
      </c>
      <c r="E36">
        <v>0</v>
      </c>
      <c r="F36" s="2">
        <v>2302164</v>
      </c>
      <c r="G36" s="1">
        <v>3.77</v>
      </c>
    </row>
    <row r="37" spans="1:7" x14ac:dyDescent="0.25">
      <c r="A37" t="s">
        <v>17</v>
      </c>
      <c r="B37">
        <v>0</v>
      </c>
      <c r="C37">
        <v>0</v>
      </c>
      <c r="D37" s="2">
        <v>-3435317</v>
      </c>
      <c r="E37">
        <v>0</v>
      </c>
      <c r="F37" s="2">
        <v>-2842900</v>
      </c>
      <c r="G37" s="1">
        <v>0.21</v>
      </c>
    </row>
    <row r="38" spans="1:7" x14ac:dyDescent="0.25">
      <c r="A38" t="s">
        <v>42</v>
      </c>
      <c r="B38">
        <v>0</v>
      </c>
      <c r="C38">
        <v>0</v>
      </c>
      <c r="D38" s="2">
        <v>7548260</v>
      </c>
      <c r="E38" s="1">
        <v>0.25</v>
      </c>
      <c r="F38" s="2">
        <v>-540736</v>
      </c>
      <c r="G38" s="1">
        <v>-14.96</v>
      </c>
    </row>
    <row r="40" spans="1:7" x14ac:dyDescent="0.25">
      <c r="A40" t="s">
        <v>76</v>
      </c>
      <c r="B40">
        <v>0</v>
      </c>
      <c r="C40">
        <v>0</v>
      </c>
      <c r="D40" s="2">
        <v>2372210</v>
      </c>
      <c r="E40" s="1">
        <v>0.08</v>
      </c>
      <c r="F40" s="2">
        <v>2288320</v>
      </c>
      <c r="G40" s="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7E43-81C0-4A17-B865-9E76CEAFD0CB}">
  <dimension ref="A1:G40"/>
  <sheetViews>
    <sheetView tabSelected="1" topLeftCell="A10" workbookViewId="0">
      <selection activeCell="E32" sqref="E32"/>
    </sheetView>
  </sheetViews>
  <sheetFormatPr baseColWidth="10" defaultRowHeight="15" x14ac:dyDescent="0.25"/>
  <cols>
    <col min="1" max="1" width="25.7109375" customWidth="1"/>
    <col min="7" max="7" width="24.85546875" customWidth="1"/>
  </cols>
  <sheetData>
    <row r="1" spans="1:7" x14ac:dyDescent="0.25">
      <c r="B1" t="s">
        <v>86</v>
      </c>
      <c r="C1" t="s">
        <v>80</v>
      </c>
      <c r="D1" t="s">
        <v>79</v>
      </c>
      <c r="E1" t="s">
        <v>72</v>
      </c>
      <c r="F1" t="s">
        <v>67</v>
      </c>
      <c r="G1" s="4" t="s">
        <v>93</v>
      </c>
    </row>
    <row r="2" spans="1:7" x14ac:dyDescent="0.25">
      <c r="A2" t="s">
        <v>43</v>
      </c>
      <c r="B2" s="2">
        <f>+'2015'!F2</f>
        <v>6412027</v>
      </c>
      <c r="C2" s="2">
        <f>+'2015'!D2</f>
        <v>4535992</v>
      </c>
      <c r="D2" s="2">
        <f>+'2016'!D2</f>
        <v>10439914</v>
      </c>
      <c r="E2" s="2">
        <f>+'2017'!D2</f>
        <v>7731656</v>
      </c>
      <c r="F2" s="2">
        <f>+'2018'!D2</f>
        <v>4813434</v>
      </c>
    </row>
    <row r="3" spans="1:7" x14ac:dyDescent="0.25">
      <c r="A3" t="s">
        <v>10</v>
      </c>
      <c r="B3" s="2">
        <f>+'2015'!F3</f>
        <v>7275321</v>
      </c>
      <c r="C3" s="2">
        <f>+'2015'!D3</f>
        <v>7646646</v>
      </c>
      <c r="D3" s="2">
        <f>+'2016'!D3</f>
        <v>8168525</v>
      </c>
      <c r="E3" s="2">
        <f>+'2017'!D3</f>
        <v>9748078</v>
      </c>
      <c r="F3" s="2">
        <f>+'2018'!D3</f>
        <v>9007512</v>
      </c>
    </row>
    <row r="4" spans="1:7" x14ac:dyDescent="0.25">
      <c r="A4" t="s">
        <v>23</v>
      </c>
      <c r="B4" s="2">
        <f>+'2015'!F4</f>
        <v>852774</v>
      </c>
      <c r="C4" s="2">
        <f>+'2015'!D4</f>
        <v>972266</v>
      </c>
      <c r="D4" s="2">
        <f>+'2016'!D4</f>
        <v>1752738</v>
      </c>
      <c r="E4" s="2">
        <f>+'2017'!D4</f>
        <v>8227783</v>
      </c>
      <c r="F4" s="2">
        <f>+'2018'!D4</f>
        <v>7920459</v>
      </c>
    </row>
    <row r="5" spans="1:7" x14ac:dyDescent="0.25">
      <c r="A5" t="s">
        <v>22</v>
      </c>
      <c r="B5" s="2">
        <f>+'2015'!F5</f>
        <v>1852899</v>
      </c>
      <c r="C5" s="2">
        <f>+'2015'!D5</f>
        <v>2135783</v>
      </c>
      <c r="D5" s="2">
        <f>+'2016'!D5</f>
        <v>3169172</v>
      </c>
      <c r="E5" s="2">
        <f>+'2017'!D5</f>
        <v>3328045</v>
      </c>
      <c r="F5" s="2">
        <f>+'2018'!D5</f>
        <v>2549312</v>
      </c>
    </row>
    <row r="6" spans="1:7" x14ac:dyDescent="0.25">
      <c r="A6" t="s">
        <v>44</v>
      </c>
      <c r="B6" s="2">
        <f>+'2015'!F6</f>
        <v>4292280</v>
      </c>
      <c r="C6" s="2">
        <f>+'2015'!D6</f>
        <v>3987385</v>
      </c>
      <c r="D6" s="2">
        <f>+'2016'!D6</f>
        <v>12292694</v>
      </c>
      <c r="E6" s="2">
        <f>+'2017'!D6</f>
        <v>9341420</v>
      </c>
      <c r="F6" s="2">
        <f>+'2018'!D6</f>
        <v>3665876</v>
      </c>
    </row>
    <row r="7" spans="1:7" x14ac:dyDescent="0.25">
      <c r="A7" t="s">
        <v>24</v>
      </c>
      <c r="B7" s="2">
        <f>+'2015'!F7</f>
        <v>1512206</v>
      </c>
      <c r="C7" s="2">
        <f>+'2015'!D7</f>
        <v>3570310</v>
      </c>
      <c r="D7" s="2">
        <f>+'2016'!D7</f>
        <v>3536518</v>
      </c>
      <c r="E7" s="2">
        <f>+'2017'!D7</f>
        <v>3271608</v>
      </c>
      <c r="F7" s="2">
        <f>+'2018'!D7</f>
        <v>2771120</v>
      </c>
    </row>
    <row r="8" spans="1:7" x14ac:dyDescent="0.25">
      <c r="A8" t="s">
        <v>25</v>
      </c>
      <c r="B8" s="2">
        <f>+'2015'!F8</f>
        <v>22197507</v>
      </c>
      <c r="C8" s="2">
        <f>+'2015'!D8</f>
        <v>22848382</v>
      </c>
      <c r="D8" s="2">
        <f>+'2016'!D8</f>
        <v>39359560</v>
      </c>
      <c r="E8" s="2">
        <f>+'2017'!D8</f>
        <v>41648591</v>
      </c>
      <c r="F8" s="2">
        <f>+'2018'!D8</f>
        <v>30723269</v>
      </c>
    </row>
    <row r="9" spans="1:7" x14ac:dyDescent="0.25">
      <c r="C9" s="2"/>
      <c r="D9" s="2"/>
      <c r="E9" s="2"/>
      <c r="F9" s="2"/>
    </row>
    <row r="10" spans="1:7" x14ac:dyDescent="0.25">
      <c r="A10" t="s">
        <v>83</v>
      </c>
      <c r="B10" s="2">
        <f>+'2015'!F10</f>
        <v>-508334</v>
      </c>
      <c r="C10" s="2">
        <f>+'2015'!D10</f>
        <v>-407397</v>
      </c>
      <c r="D10" s="2">
        <f>+'2016'!D10</f>
        <v>-246865</v>
      </c>
      <c r="E10" s="2">
        <f>+'2017'!D10</f>
        <v>-465749</v>
      </c>
      <c r="F10" s="2">
        <f>+'2018'!D10</f>
        <v>-334860</v>
      </c>
    </row>
    <row r="11" spans="1:7" x14ac:dyDescent="0.25">
      <c r="A11" t="s">
        <v>45</v>
      </c>
      <c r="B11" s="2">
        <f>+'2015'!F11</f>
        <v>-2558052</v>
      </c>
      <c r="C11" s="2">
        <f>+'2015'!D11</f>
        <v>-2418437</v>
      </c>
      <c r="D11" s="2">
        <f>+'2016'!D11</f>
        <v>-5172893</v>
      </c>
      <c r="E11" s="2">
        <f>+'2017'!D11</f>
        <v>-3920548</v>
      </c>
      <c r="F11" s="2">
        <f>+'2018'!D11</f>
        <v>-2585466</v>
      </c>
    </row>
    <row r="12" spans="1:7" x14ac:dyDescent="0.25">
      <c r="A12" t="s">
        <v>46</v>
      </c>
      <c r="B12" s="2">
        <f>+'2015'!F12</f>
        <v>-589055</v>
      </c>
      <c r="C12" s="2">
        <f>+'2015'!D12</f>
        <v>-713933</v>
      </c>
      <c r="D12" s="2">
        <f>+'2016'!D12</f>
        <v>-997766</v>
      </c>
      <c r="E12" s="2">
        <f>+'2017'!D12</f>
        <v>-3039836</v>
      </c>
      <c r="F12" s="2">
        <f>+'2018'!D12</f>
        <v>-2312515</v>
      </c>
    </row>
    <row r="13" spans="1:7" x14ac:dyDescent="0.25">
      <c r="A13" t="s">
        <v>92</v>
      </c>
      <c r="B13" s="2">
        <f>+'2015'!F13</f>
        <v>-1118089</v>
      </c>
      <c r="C13" s="2">
        <f>+'2015'!D13</f>
        <v>-1173401</v>
      </c>
      <c r="D13" s="2">
        <f>+'2016'!D13</f>
        <v>-1648258</v>
      </c>
      <c r="E13" s="2">
        <f>+'2017'!D13</f>
        <v>-2255637</v>
      </c>
      <c r="F13" s="2">
        <f>+'2018'!D13</f>
        <v>-1390387</v>
      </c>
    </row>
    <row r="14" spans="1:7" x14ac:dyDescent="0.25">
      <c r="A14" t="s">
        <v>84</v>
      </c>
      <c r="B14" s="2">
        <f>+'2015'!F14</f>
        <v>-306488</v>
      </c>
      <c r="C14" s="2">
        <f>+'2015'!D14</f>
        <v>-287983</v>
      </c>
      <c r="D14" s="2">
        <f>+'2016'!D14</f>
        <v>-218941</v>
      </c>
      <c r="E14" s="2">
        <f>+'2017'!D14</f>
        <v>-254347</v>
      </c>
      <c r="F14" s="2">
        <f>+'2018'!D14</f>
        <v>-161688</v>
      </c>
    </row>
    <row r="15" spans="1:7" x14ac:dyDescent="0.25">
      <c r="A15" t="s">
        <v>85</v>
      </c>
      <c r="B15" s="2">
        <f>+'2015'!F15</f>
        <v>-5080017</v>
      </c>
      <c r="C15" s="2">
        <f>+'2015'!D15</f>
        <v>-5001151</v>
      </c>
      <c r="D15" s="2">
        <f>+'2016'!D15</f>
        <v>-8284724</v>
      </c>
      <c r="E15" s="2">
        <f>+'2017'!D15</f>
        <v>-9936116</v>
      </c>
      <c r="F15" s="2">
        <f>+'2018'!D15</f>
        <v>-6784915</v>
      </c>
    </row>
    <row r="16" spans="1:7" x14ac:dyDescent="0.25">
      <c r="A16" t="s">
        <v>30</v>
      </c>
      <c r="B16" s="2">
        <f>+'2015'!F16</f>
        <v>17117490</v>
      </c>
      <c r="C16" s="2">
        <f>+'2015'!D16</f>
        <v>17847231</v>
      </c>
      <c r="D16" s="2">
        <f>+'2016'!D16</f>
        <v>31074837</v>
      </c>
      <c r="E16" s="2">
        <f>+'2017'!D16</f>
        <v>31712475</v>
      </c>
      <c r="F16" s="2">
        <f>+'2018'!D16</f>
        <v>23938354</v>
      </c>
    </row>
    <row r="17" spans="1:6" x14ac:dyDescent="0.25">
      <c r="C17" s="2"/>
      <c r="D17" s="2"/>
      <c r="E17" s="2"/>
      <c r="F17" s="2"/>
    </row>
    <row r="18" spans="1:6" x14ac:dyDescent="0.25">
      <c r="A18" t="s">
        <v>1</v>
      </c>
      <c r="B18" s="2">
        <f>+'2015'!F18</f>
        <v>-11090202</v>
      </c>
      <c r="C18" s="2">
        <f>+'2015'!D18</f>
        <v>-9851651</v>
      </c>
      <c r="D18" s="2">
        <f>+'2016'!D18</f>
        <v>-15045553</v>
      </c>
      <c r="E18" s="2">
        <f>+'2017'!D18</f>
        <v>-16748905</v>
      </c>
      <c r="F18" s="2">
        <f>+'2018'!D18</f>
        <v>-14079703</v>
      </c>
    </row>
    <row r="19" spans="1:6" x14ac:dyDescent="0.25">
      <c r="A19" t="s">
        <v>75</v>
      </c>
      <c r="B19" s="2">
        <f>+'2015'!F19</f>
        <v>-2311579</v>
      </c>
      <c r="C19" s="2">
        <f>+'2015'!D19</f>
        <v>-2301210</v>
      </c>
      <c r="D19" s="2">
        <f>+'2016'!D19</f>
        <v>-3670874</v>
      </c>
      <c r="E19" s="2">
        <f>+'2017'!D19</f>
        <v>-4641309</v>
      </c>
      <c r="F19" s="2">
        <f>+'2018'!D19</f>
        <v>-4536919</v>
      </c>
    </row>
    <row r="20" spans="1:6" x14ac:dyDescent="0.25">
      <c r="A20" t="s">
        <v>32</v>
      </c>
      <c r="B20" s="2">
        <f>+'2015'!F20</f>
        <v>-13401781</v>
      </c>
      <c r="C20" s="2">
        <f>+'2015'!D20</f>
        <v>-12152861</v>
      </c>
      <c r="D20" s="2">
        <f>+'2016'!D20</f>
        <v>-18716427</v>
      </c>
      <c r="E20" s="2">
        <f>+'2017'!D20</f>
        <v>-21390214</v>
      </c>
      <c r="F20" s="2">
        <f>+'2018'!D20</f>
        <v>-18616622</v>
      </c>
    </row>
    <row r="21" spans="1:6" x14ac:dyDescent="0.25">
      <c r="C21" s="2"/>
      <c r="D21" s="2"/>
      <c r="E21" s="2"/>
      <c r="F21" s="2"/>
    </row>
    <row r="22" spans="1:6" x14ac:dyDescent="0.25">
      <c r="A22" t="s">
        <v>90</v>
      </c>
      <c r="B22" s="2">
        <f>+'2015'!F22</f>
        <v>-97872</v>
      </c>
      <c r="C22" s="2">
        <f>+'2015'!D22</f>
        <v>-243823</v>
      </c>
      <c r="D22" s="2">
        <f>+'2016'!D22</f>
        <v>-138529</v>
      </c>
      <c r="E22" s="2">
        <f>+'2017'!D22</f>
        <v>-382190</v>
      </c>
      <c r="F22" s="2">
        <f>+'2018'!D22</f>
        <v>-401825</v>
      </c>
    </row>
    <row r="23" spans="1:6" x14ac:dyDescent="0.25">
      <c r="A23" t="s">
        <v>34</v>
      </c>
      <c r="B23" s="2">
        <f>+'2015'!F23</f>
        <v>-1295773</v>
      </c>
      <c r="C23" s="2">
        <f>+'2015'!D23</f>
        <v>-1122651</v>
      </c>
      <c r="D23" s="2">
        <f>+'2016'!D23</f>
        <v>-1384384</v>
      </c>
      <c r="E23" s="2">
        <f>+'2017'!D23</f>
        <v>-1613404</v>
      </c>
      <c r="F23" s="2">
        <f>+'2018'!D23</f>
        <v>-1363179</v>
      </c>
    </row>
    <row r="24" spans="1:6" x14ac:dyDescent="0.25">
      <c r="A24" t="s">
        <v>36</v>
      </c>
      <c r="B24" s="2">
        <f>+'2015'!F24</f>
        <v>-390470</v>
      </c>
      <c r="C24" s="2">
        <f>+'2015'!D24</f>
        <v>-327210</v>
      </c>
      <c r="D24" s="2">
        <f>+'2016'!D24</f>
        <v>-618755</v>
      </c>
      <c r="E24" s="2">
        <f>+'2017'!D24</f>
        <v>-827573</v>
      </c>
      <c r="F24" s="2">
        <f>+'2018'!D24</f>
        <v>-830444</v>
      </c>
    </row>
    <row r="25" spans="1:6" x14ac:dyDescent="0.25">
      <c r="A25" t="s">
        <v>87</v>
      </c>
      <c r="B25" s="2">
        <f>+'2015'!F25</f>
        <v>-1747621</v>
      </c>
      <c r="C25" s="2">
        <f>+'2015'!D25</f>
        <v>-2079073</v>
      </c>
      <c r="D25" s="2">
        <f>+'2016'!D25</f>
        <v>-2051224</v>
      </c>
      <c r="E25" s="2">
        <f>+'2017'!D25</f>
        <v>-2327155</v>
      </c>
      <c r="F25" s="2">
        <f>+'2018'!D25</f>
        <v>-2189542</v>
      </c>
    </row>
    <row r="26" spans="1:6" x14ac:dyDescent="0.25">
      <c r="A26" t="s">
        <v>88</v>
      </c>
      <c r="B26" s="2">
        <f>+'2015'!F26</f>
        <v>-731993</v>
      </c>
      <c r="C26" s="2">
        <f>+'2015'!D26</f>
        <v>-359174</v>
      </c>
      <c r="D26" s="2">
        <f>+'2016'!D26</f>
        <v>-463256</v>
      </c>
      <c r="E26" s="2">
        <f>+'2017'!D26</f>
        <v>-767029</v>
      </c>
      <c r="F26" s="2">
        <f>+'2018'!D26</f>
        <v>-639513</v>
      </c>
    </row>
    <row r="27" spans="1:6" x14ac:dyDescent="0.25">
      <c r="A27" t="s">
        <v>89</v>
      </c>
      <c r="B27" s="2">
        <f>+'2015'!F27</f>
        <v>-2079574</v>
      </c>
      <c r="C27" s="2">
        <f>+'2015'!D27</f>
        <v>-2341170</v>
      </c>
      <c r="D27" s="2">
        <f>+'2016'!D27</f>
        <v>-2982983</v>
      </c>
      <c r="E27" s="2">
        <f>+'2017'!D27</f>
        <v>-3205679</v>
      </c>
      <c r="F27" s="2">
        <f>+'2018'!D27</f>
        <v>-2010223</v>
      </c>
    </row>
    <row r="28" spans="1:6" x14ac:dyDescent="0.25">
      <c r="A28" t="s">
        <v>38</v>
      </c>
      <c r="B28" s="2">
        <f>+'2015'!F28</f>
        <v>-6343303</v>
      </c>
      <c r="C28" s="2">
        <f>+'2015'!D28</f>
        <v>-6473101</v>
      </c>
      <c r="D28" s="2">
        <f>+'2016'!D28</f>
        <v>-7639131</v>
      </c>
      <c r="E28" s="2">
        <f>+'2017'!D28</f>
        <v>-9123030</v>
      </c>
      <c r="F28" s="2">
        <f>+'2018'!D28</f>
        <v>-7434726</v>
      </c>
    </row>
    <row r="29" spans="1:6" x14ac:dyDescent="0.25">
      <c r="C29" s="2"/>
      <c r="D29" s="2"/>
      <c r="E29" s="2"/>
      <c r="F29" s="2"/>
    </row>
    <row r="30" spans="1:6" x14ac:dyDescent="0.25">
      <c r="A30" t="s">
        <v>91</v>
      </c>
      <c r="B30" s="2">
        <f>+'2015'!F30</f>
        <v>-351386</v>
      </c>
      <c r="C30" s="2">
        <f>+'2015'!D30</f>
        <v>-304502</v>
      </c>
      <c r="D30" s="2">
        <f>+'2016'!D30</f>
        <v>-226573</v>
      </c>
      <c r="E30" s="2">
        <f>+'2017'!D30</f>
        <v>-1688130</v>
      </c>
      <c r="F30" s="2">
        <f>+'2018'!D30</f>
        <v>-1779882</v>
      </c>
    </row>
    <row r="31" spans="1:6" x14ac:dyDescent="0.25">
      <c r="A31" t="s">
        <v>13</v>
      </c>
      <c r="B31" s="2">
        <f>+'2015'!F31</f>
        <v>-11112</v>
      </c>
      <c r="C31" s="2">
        <f>+'2015'!D31</f>
        <v>-289536</v>
      </c>
      <c r="D31" s="2">
        <f>+'2016'!D31</f>
        <v>-865776</v>
      </c>
      <c r="E31" s="2">
        <f>+'2017'!D31</f>
        <v>-1399962</v>
      </c>
      <c r="F31" s="2">
        <f>+'2018'!D31</f>
        <v>-1285727</v>
      </c>
    </row>
    <row r="32" spans="1:6" x14ac:dyDescent="0.25">
      <c r="A32" t="s">
        <v>39</v>
      </c>
      <c r="B32" s="2">
        <f>+'2015'!F32</f>
        <v>223636</v>
      </c>
      <c r="C32" s="2">
        <f>+'2015'!D32</f>
        <v>242968</v>
      </c>
      <c r="D32" s="2">
        <f>+'2016'!D32</f>
        <v>91264</v>
      </c>
      <c r="E32" s="2">
        <f>+'2017'!D32</f>
        <v>0</v>
      </c>
      <c r="F32" s="2">
        <f>+'2018'!D32</f>
        <v>0</v>
      </c>
    </row>
    <row r="33" spans="1:6" x14ac:dyDescent="0.25">
      <c r="A33" t="s">
        <v>15</v>
      </c>
      <c r="B33" s="2">
        <f>+'2015'!F33</f>
        <v>-22250</v>
      </c>
      <c r="C33" s="2">
        <f>+'2015'!D33</f>
        <v>-15930</v>
      </c>
      <c r="D33" s="2">
        <f>+'2016'!D33</f>
        <v>-3338</v>
      </c>
      <c r="E33" s="2">
        <f>+'2017'!D33</f>
        <v>4717915</v>
      </c>
      <c r="F33" s="2">
        <f>+'2018'!D33</f>
        <v>-1889</v>
      </c>
    </row>
    <row r="34" spans="1:6" x14ac:dyDescent="0.25">
      <c r="A34" t="s">
        <v>40</v>
      </c>
      <c r="B34" s="2">
        <f>+'2015'!F34</f>
        <v>-2788707</v>
      </c>
      <c r="C34" s="2">
        <f>+'2015'!D34</f>
        <v>-1145731</v>
      </c>
      <c r="D34" s="2">
        <f>+'2016'!D34</f>
        <v>3714856</v>
      </c>
      <c r="E34" s="2">
        <f>+'2017'!D34</f>
        <v>2829055</v>
      </c>
      <c r="F34" s="2">
        <f>+'2018'!D34</f>
        <v>-5176050</v>
      </c>
    </row>
    <row r="35" spans="1:6" x14ac:dyDescent="0.25">
      <c r="C35" s="2"/>
      <c r="D35" s="2"/>
      <c r="E35" s="2"/>
      <c r="F35" s="2"/>
    </row>
    <row r="36" spans="1:6" x14ac:dyDescent="0.25">
      <c r="A36" t="s">
        <v>16</v>
      </c>
      <c r="B36" s="2">
        <f>+'2015'!F36</f>
        <v>5224711</v>
      </c>
      <c r="C36" s="2">
        <f>+'2015'!D36</f>
        <v>1795220</v>
      </c>
      <c r="D36" s="2">
        <f>+'2016'!D36</f>
        <v>9332639</v>
      </c>
      <c r="E36" s="2">
        <f>+'2017'!D36</f>
        <v>2302164</v>
      </c>
      <c r="F36" s="2">
        <f>+'2018'!D36</f>
        <v>10983577</v>
      </c>
    </row>
    <row r="37" spans="1:6" x14ac:dyDescent="0.25">
      <c r="A37" t="s">
        <v>17</v>
      </c>
      <c r="B37" s="2">
        <f>+'2015'!F37</f>
        <v>-2255285</v>
      </c>
      <c r="C37" s="2">
        <f>+'2015'!D37</f>
        <v>-599146</v>
      </c>
      <c r="D37" s="2">
        <f>+'2016'!D37</f>
        <v>-1458078</v>
      </c>
      <c r="E37" s="2">
        <f>+'2017'!D37</f>
        <v>-2842900</v>
      </c>
      <c r="F37" s="2">
        <f>+'2018'!D37</f>
        <v>-3435317</v>
      </c>
    </row>
    <row r="38" spans="1:6" x14ac:dyDescent="0.25">
      <c r="A38" t="s">
        <v>42</v>
      </c>
      <c r="B38" s="2">
        <f>+'2015'!F38</f>
        <v>2969426</v>
      </c>
      <c r="C38" s="2">
        <f>+'2015'!D38</f>
        <v>1196074</v>
      </c>
      <c r="D38" s="2">
        <f>+'2016'!D38</f>
        <v>7874561</v>
      </c>
      <c r="E38" s="2">
        <f>+'2017'!D38</f>
        <v>-540736</v>
      </c>
      <c r="F38" s="2">
        <f>+'2018'!D38</f>
        <v>7548260</v>
      </c>
    </row>
    <row r="39" spans="1:6" x14ac:dyDescent="0.25">
      <c r="C39" s="2"/>
      <c r="D39" s="2"/>
      <c r="E39" s="2"/>
      <c r="F39" s="2"/>
    </row>
    <row r="40" spans="1:6" x14ac:dyDescent="0.25">
      <c r="A40" t="s">
        <v>76</v>
      </c>
      <c r="B40" s="2">
        <f>+'2015'!F40</f>
        <v>180719</v>
      </c>
      <c r="C40" s="2">
        <f>+'2015'!D40</f>
        <v>50344</v>
      </c>
      <c r="D40" s="2">
        <f>+'2016'!D40</f>
        <v>11589417</v>
      </c>
      <c r="E40" s="2">
        <f>+'2017'!D40</f>
        <v>2288319</v>
      </c>
      <c r="F40" s="2">
        <f>+'2018'!D40</f>
        <v>2372210</v>
      </c>
    </row>
  </sheetData>
  <pageMargins left="0.7" right="0.7" top="0.78740157499999996" bottom="0.78740157499999996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 xr2:uid="{DB3CD465-D4EB-47B7-8AAE-462177AA21A8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Summe!B3:F3</xm:f>
              <xm:sqref>G3</xm:sqref>
            </x14:sparkline>
            <x14:sparkline>
              <xm:f>Summe!B4:F4</xm:f>
              <xm:sqref>G4</xm:sqref>
            </x14:sparkline>
            <x14:sparkline>
              <xm:f>Summe!B5:F5</xm:f>
              <xm:sqref>G5</xm:sqref>
            </x14:sparkline>
            <x14:sparkline>
              <xm:f>Summe!B6:F6</xm:f>
              <xm:sqref>G6</xm:sqref>
            </x14:sparkline>
            <x14:sparkline>
              <xm:f>Summe!B7:F7</xm:f>
              <xm:sqref>G7</xm:sqref>
            </x14:sparkline>
            <x14:sparkline>
              <xm:f>Summe!B8:F8</xm:f>
              <xm:sqref>G8</xm:sqref>
            </x14:sparkline>
            <x14:sparkline>
              <xm:f>Summe!B9:F9</xm:f>
              <xm:sqref>G9</xm:sqref>
            </x14:sparkline>
            <x14:sparkline>
              <xm:f>Summe!B10:F10</xm:f>
              <xm:sqref>G10</xm:sqref>
            </x14:sparkline>
            <x14:sparkline>
              <xm:f>Summe!B11:F11</xm:f>
              <xm:sqref>G11</xm:sqref>
            </x14:sparkline>
            <x14:sparkline>
              <xm:f>Summe!B12:F12</xm:f>
              <xm:sqref>G12</xm:sqref>
            </x14:sparkline>
            <x14:sparkline>
              <xm:f>Summe!B13:F13</xm:f>
              <xm:sqref>G13</xm:sqref>
            </x14:sparkline>
            <x14:sparkline>
              <xm:f>Summe!B14:F14</xm:f>
              <xm:sqref>G14</xm:sqref>
            </x14:sparkline>
            <x14:sparkline>
              <xm:f>Summe!B15:F15</xm:f>
              <xm:sqref>G15</xm:sqref>
            </x14:sparkline>
            <x14:sparkline>
              <xm:f>Summe!B16:F16</xm:f>
              <xm:sqref>G16</xm:sqref>
            </x14:sparkline>
            <x14:sparkline>
              <xm:f>Summe!B17:F17</xm:f>
              <xm:sqref>G17</xm:sqref>
            </x14:sparkline>
            <x14:sparkline>
              <xm:f>Summe!B18:F18</xm:f>
              <xm:sqref>G18</xm:sqref>
            </x14:sparkline>
            <x14:sparkline>
              <xm:f>Summe!B19:F19</xm:f>
              <xm:sqref>G19</xm:sqref>
            </x14:sparkline>
            <x14:sparkline>
              <xm:f>Summe!B20:F20</xm:f>
              <xm:sqref>G20</xm:sqref>
            </x14:sparkline>
            <x14:sparkline>
              <xm:f>Summe!B21:F21</xm:f>
              <xm:sqref>G21</xm:sqref>
            </x14:sparkline>
            <x14:sparkline>
              <xm:f>Summe!B22:F22</xm:f>
              <xm:sqref>G22</xm:sqref>
            </x14:sparkline>
            <x14:sparkline>
              <xm:f>Summe!B23:F23</xm:f>
              <xm:sqref>G23</xm:sqref>
            </x14:sparkline>
            <x14:sparkline>
              <xm:f>Summe!B24:F24</xm:f>
              <xm:sqref>G24</xm:sqref>
            </x14:sparkline>
            <x14:sparkline>
              <xm:f>Summe!B25:F25</xm:f>
              <xm:sqref>G25</xm:sqref>
            </x14:sparkline>
            <x14:sparkline>
              <xm:f>Summe!B26:F26</xm:f>
              <xm:sqref>G26</xm:sqref>
            </x14:sparkline>
            <x14:sparkline>
              <xm:f>Summe!B27:F27</xm:f>
              <xm:sqref>G27</xm:sqref>
            </x14:sparkline>
            <x14:sparkline>
              <xm:f>Summe!B28:F28</xm:f>
              <xm:sqref>G28</xm:sqref>
            </x14:sparkline>
            <x14:sparkline>
              <xm:f>Summe!B29:F29</xm:f>
              <xm:sqref>G29</xm:sqref>
            </x14:sparkline>
            <x14:sparkline>
              <xm:f>Summe!B30:F30</xm:f>
              <xm:sqref>G30</xm:sqref>
            </x14:sparkline>
            <x14:sparkline>
              <xm:f>Summe!B31:F31</xm:f>
              <xm:sqref>G31</xm:sqref>
            </x14:sparkline>
            <x14:sparkline>
              <xm:f>Summe!B32:F32</xm:f>
              <xm:sqref>G32</xm:sqref>
            </x14:sparkline>
            <x14:sparkline>
              <xm:f>Summe!B33:F33</xm:f>
              <xm:sqref>G33</xm:sqref>
            </x14:sparkline>
            <x14:sparkline>
              <xm:f>Summe!B34:F34</xm:f>
              <xm:sqref>G34</xm:sqref>
            </x14:sparkline>
            <x14:sparkline>
              <xm:f>Summe!B35:F35</xm:f>
              <xm:sqref>G35</xm:sqref>
            </x14:sparkline>
            <x14:sparkline>
              <xm:f>Summe!B36:F36</xm:f>
              <xm:sqref>G36</xm:sqref>
            </x14:sparkline>
            <x14:sparkline>
              <xm:f>Summe!B37:F37</xm:f>
              <xm:sqref>G37</xm:sqref>
            </x14:sparkline>
            <x14:sparkline>
              <xm:f>Summe!B38:F38</xm:f>
              <xm:sqref>G38</xm:sqref>
            </x14:sparkline>
            <x14:sparkline>
              <xm:f>Summe!B39:F39</xm:f>
              <xm:sqref>G39</xm:sqref>
            </x14:sparkline>
            <x14:sparkline>
              <xm:f>Summe!B40:F40</xm:f>
              <xm:sqref>G40</xm:sqref>
            </x14:sparkline>
          </x14:sparklines>
        </x14:sparklineGroup>
        <x14:sparklineGroup type="column" displayEmptyCellsAs="gap" negative="1" xr2:uid="{133E4529-2ABC-4CEA-B9E8-AA9728840B46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Summe!B2:F2</xm:f>
              <xm:sqref>G2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Summe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2018-03-11T18:56:43Z</dcterms:created>
  <dcterms:modified xsi:type="dcterms:W3CDTF">2018-11-24T09:10:18Z</dcterms:modified>
</cp:coreProperties>
</file>